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8235" windowHeight="11790" tabRatio="924" activeTab="7"/>
  </bookViews>
  <sheets>
    <sheet name="2014 pago MS" sheetId="5" r:id="rId1"/>
    <sheet name="2014 pago otros" sheetId="1" r:id="rId2"/>
    <sheet name="2015 pago MS" sheetId="6" r:id="rId3"/>
    <sheet name="2015 pago otros" sheetId="2" r:id="rId4"/>
    <sheet name="2016 pago MS " sheetId="7" r:id="rId5"/>
    <sheet name="2016 pago otros" sheetId="3" r:id="rId6"/>
    <sheet name="2017 pago MS al 31 mayo" sheetId="8" r:id="rId7"/>
    <sheet name="2017 pago otros al 31 mayo" sheetId="4" r:id="rId8"/>
  </sheets>
  <definedNames>
    <definedName name="_xlnm._FilterDatabase" localSheetId="1" hidden="1">'2014 pago otros'!$B$7:$G$234</definedName>
    <definedName name="_xlnm._FilterDatabase" localSheetId="3" hidden="1">'2015 pago otros'!$A$7:$G$227</definedName>
    <definedName name="_xlnm._FilterDatabase" localSheetId="5" hidden="1">'2016 pago otros'!$A$7:$G$201</definedName>
    <definedName name="_xlnm._FilterDatabase" localSheetId="6" hidden="1">'2017 pago MS al 31 mayo'!$A$7:$G$14</definedName>
    <definedName name="_xlnm._FilterDatabase" localSheetId="7" hidden="1">'2017 pago otros al 31 mayo'!$A$7:$G$83</definedName>
    <definedName name="_xlnm.Print_Titles" localSheetId="0">'2014 pago MS'!$4:$7</definedName>
    <definedName name="_xlnm.Print_Titles" localSheetId="1">'2014 pago otros'!$4:$7</definedName>
    <definedName name="_xlnm.Print_Titles" localSheetId="2">'2015 pago MS'!$4:$7</definedName>
    <definedName name="_xlnm.Print_Titles" localSheetId="3">'2015 pago otros'!$4:$7</definedName>
    <definedName name="_xlnm.Print_Titles" localSheetId="4">'2016 pago MS '!$4:$7</definedName>
    <definedName name="_xlnm.Print_Titles" localSheetId="5">'2016 pago otros'!$4:$7</definedName>
    <definedName name="_xlnm.Print_Titles" localSheetId="6">'2017 pago MS al 31 mayo'!$4:$7</definedName>
    <definedName name="_xlnm.Print_Titles" localSheetId="7">'2017 pago otros al 31 mayo'!$4:$7</definedName>
  </definedNames>
  <calcPr calcId="125725"/>
</workbook>
</file>

<file path=xl/calcChain.xml><?xml version="1.0" encoding="utf-8"?>
<calcChain xmlns="http://schemas.openxmlformats.org/spreadsheetml/2006/main">
  <c r="F8" i="7"/>
  <c r="F14" i="8"/>
  <c r="F11"/>
  <c r="F28" i="7"/>
  <c r="F27"/>
  <c r="F26"/>
  <c r="F25"/>
  <c r="F24"/>
  <c r="F23"/>
  <c r="F14"/>
  <c r="F11"/>
  <c r="F10"/>
  <c r="F17" i="6"/>
  <c r="F16"/>
  <c r="F15"/>
  <c r="F11"/>
  <c r="F10"/>
  <c r="F8"/>
  <c r="F37" i="5"/>
  <c r="F36"/>
  <c r="F35"/>
  <c r="F15"/>
  <c r="F9"/>
  <c r="F154" i="3"/>
</calcChain>
</file>

<file path=xl/sharedStrings.xml><?xml version="1.0" encoding="utf-8"?>
<sst xmlns="http://schemas.openxmlformats.org/spreadsheetml/2006/main" count="4606" uniqueCount="1889">
  <si>
    <t>Nombre de funcionario</t>
  </si>
  <si>
    <t xml:space="preserve">Cargo </t>
  </si>
  <si>
    <t xml:space="preserve">Motivo del viaje </t>
  </si>
  <si>
    <t>Financiado por</t>
  </si>
  <si>
    <t>Monto de viáticos otorgados</t>
  </si>
  <si>
    <t xml:space="preserve">Resultados obtenidos </t>
  </si>
  <si>
    <t xml:space="preserve">Red de Transparencia Institucional </t>
  </si>
  <si>
    <t xml:space="preserve">Ministerio de Salud </t>
  </si>
  <si>
    <t>Curso de Actualización: Eliminación de la Malaria</t>
  </si>
  <si>
    <t>Avanzando las Iniciativas Relacionadas con la Salud en Centroamérica</t>
  </si>
  <si>
    <t>I Ronda de Negociaciones del I Semestre 2014, en el marco del proceso de negociación para la profundización de la Integración Económica Centroamericana</t>
  </si>
  <si>
    <t>Reunión de Seguimiento del Proyecto Regional Modelo de Vigilancia Epidemiológica</t>
  </si>
  <si>
    <t>Taller de Elaboración del Plan de Acción y Monitoreo de la Estrategia Regional de Sostenibilidad (Período 2014-2015)</t>
  </si>
  <si>
    <t>Reunión Regional de Coordinación para la elaboración del Plan de Trabajo
Proyecto RLA9079/9001/01</t>
  </si>
  <si>
    <t>Se determinaron las necesidades para la región en lo que respecta a formación de personal, investigaciones y, además, la sensibilización de los Ministros de Salud en el fortalecimiento e implementación de programas de control de fuentes emisoras utilizadas en la práctica médica.</t>
  </si>
  <si>
    <t>Reunión del Comité del CODEX sobre Contaminantes de los Alimentos (CCCF)</t>
  </si>
  <si>
    <t>Curso Regional de Capacitación sobre la seguridad física de las fuentes radioactivas</t>
  </si>
  <si>
    <t xml:space="preserve">Reunión Regional de Malaria OPS/AMRO </t>
  </si>
  <si>
    <t>1º Reunión de Coordinación Proyecto RLA/9/076, sobre Fortalecimiento de capacidades nacionales de respuesta a emergencias radiológicas</t>
  </si>
  <si>
    <t>Revisar y aprobar un Plan de Actividades para el proyecto RLA/9/76 ajustado al presupuesto disponible sobre la base de metas e indicadores.
Cumplir con las actividades planificadas en el proyecto.</t>
  </si>
  <si>
    <t>Estrategia Técnica Global para la Malaria: 2016-2025</t>
  </si>
  <si>
    <t>Pasantía EMBRAPA-CENARGEN Biotecnología</t>
  </si>
  <si>
    <t>Reunión Técnica sobre avances en el ambiente de políticas de planificación para VIH</t>
  </si>
  <si>
    <t>Continuar fortaleciendo la institucionalización a nivel del país los aportes técnicos y financieros obtenidos por el proyecto PASCA.</t>
  </si>
  <si>
    <t>Reunión anual de la Red para la Evaluación de la Vacuna contra la influenza en Latinoamérica y el Caribe (REVELAC-i)</t>
  </si>
  <si>
    <t>Juegos Deportivos Universitarios Centroamérica JUDUCA-2014</t>
  </si>
  <si>
    <t xml:space="preserve">Representación del país como parte de la Delegación de la UNED. </t>
  </si>
  <si>
    <t>Recursos propios del funcionario González Buitrago.</t>
  </si>
  <si>
    <t>Curso de Formación de Formadores en Delitos Farmacológicos</t>
  </si>
  <si>
    <t xml:space="preserve">Transmitir los conocimientos a lo interno de la institución y poner en práctica los conocimientos adquiridos </t>
  </si>
  <si>
    <t>Taller sobre medidas para facilitar la adhesión y aplicación de la Enmienda de 2005</t>
  </si>
  <si>
    <t>Brindar el seguimiento respectivo al trámite para la aprobación en la Asamblea Legislativa, de la Convención sobre Protección Física de los materiales nucleares.</t>
  </si>
  <si>
    <t>Dar seguimiento a la Convención sobre la Protección Física de los Materiales Nucleares que se encuentra en la Asamblea Legislativa para su pronta ratificación</t>
  </si>
  <si>
    <t>Reunión entre el Comité Internacional de Expertos y Comisiones Nacionales para Documentar y Verificar la Eliminación del Sarampión, la Rubeola y el Síndrome de Rubeola Congénita en las Américas.</t>
  </si>
  <si>
    <t>II Ronda de la Unión Aduanera Centroamericana</t>
  </si>
  <si>
    <t>Sistema de Emergencias Médicas en Mesoamérica</t>
  </si>
  <si>
    <t>Foro Internacional de Diabetes</t>
  </si>
  <si>
    <t>II Reunión Anual de la Red REVELAC-i</t>
  </si>
  <si>
    <t>Primera Reunión Ordinaria del Mecanismo de Coordinación Regional, Grupo Técnico Asesor en VIH, Tuberculosis y Malaria del COMISCA</t>
  </si>
  <si>
    <t>Health Focus
Fondo Mundial de lucha contra el SIDA, la tuberculosis y la malaria</t>
  </si>
  <si>
    <t>Reunión Regional sobre Reglamento Sanitario Internacional (RSI)</t>
  </si>
  <si>
    <t>Organización Panamericana de la Salud (OPS)</t>
  </si>
  <si>
    <t>Notificaciones Reporte y Solicitud de Asistencia en Emergencia Radiológicas</t>
  </si>
  <si>
    <t xml:space="preserve">Mejoramiento del conocimiento de los puntos de contacto del OIEA en el tema de comunicación oficial entre los estados Miembros y el Centro de Emergencias durante una emergencia nuclear o radiológica, incluidas las disposiciones para la notificación y solicitud de asistencia internacional. </t>
  </si>
  <si>
    <t>Organismo Internacional de Energía Atómica (OIEA)</t>
  </si>
  <si>
    <t>Reunión sobre Regulaciones Nacionales y Estrategias para el Manejo del Material Radioactivo</t>
  </si>
  <si>
    <r>
      <t>Segunda Conferencia Anual de Primavera del Blum Center sobre Pobreza y Salud</t>
    </r>
    <r>
      <rPr>
        <sz val="10.5"/>
        <color indexed="8"/>
        <rFont val="Calibri"/>
        <family val="2"/>
      </rPr>
      <t> </t>
    </r>
  </si>
  <si>
    <t>Fundación Robert Wood 
Iniciativa de Salud Mesoamérica 2015 (ISM2015)</t>
  </si>
  <si>
    <t>Taller Regional sobre Regulaciones Nacionales y Estrategias para Gestión de Desechos Radiaciones y Desmantelamiento.</t>
  </si>
  <si>
    <t xml:space="preserve">Revisar el documento general producto de la reunión, con lo realizado, conclusiones logradas, así como las tareas y futuras acciones comprometidas. </t>
  </si>
  <si>
    <t>Taller para la Estimación de Incidencia de VIH en la región centroamericana</t>
  </si>
  <si>
    <t>Taller sobre Política Pública de Prohibición, Promoción y Patrocinio de los Productos del Tabaco</t>
  </si>
  <si>
    <t xml:space="preserve">Identificación de prioridades de investigación con respecto de la publicidad, promoción y patrocinio (PPP) de productos de tabaco en puntos de venta como la necesidad de continuar investigando sobre le impacto en la salud pública que se obtienen a partir de la aplicación de estas mediadas, enfocando su impacto en niños, adolescentes y grupos vulnerables. </t>
  </si>
  <si>
    <t>V Congreso Latinoamericano de Psicología ULAPSI Hilando los saberes y las prácticas de nuestra ciencia</t>
  </si>
  <si>
    <t xml:space="preserve">Profundización de conocimientos sobre temas del ámbito social, clínico, laboral, educativo, comunitario e institucional, centrales para el Programa CEN/CINAI. 
Compartir la experiencia nacional en el desarrollo de la psicología como ciencia de la salud, intercambiando experiencias y criterios sobre casos puntuales y como abordarlos desde una perspectiva interdisciplinaria e interinstitucional. </t>
  </si>
  <si>
    <t>Recursos propios de la participante</t>
  </si>
  <si>
    <t xml:space="preserve">67° Asamblea Mundial de la Salud </t>
  </si>
  <si>
    <t>Taller sobre políticas públicas en Centroamérica: cómo enfrenta la región a las ENT</t>
  </si>
  <si>
    <t>Agencia Mexicana de Cooperación Internacional para el Desarrollo (AMEXCID)</t>
  </si>
  <si>
    <t>Reunión Reducción de Inequidades de Salud en la Prevención y Atención al VIH en América Latina y el Caribe</t>
  </si>
  <si>
    <t>Taller para el "Fortalecimiento de la Enfermería en relación a las buenas prácticas, acceso a la info-enfermería, prescripción y TIC"</t>
  </si>
  <si>
    <t>Socializar la plataforma a los diferentes actores del Sector Salud</t>
  </si>
  <si>
    <t>Consejo General de Enfermería España
Colegio de Enfermeras de Costa Rica 
Recursos propios del Lic. Carvajal Obando</t>
  </si>
  <si>
    <t>Taller de Consulta para la Formulación de la Política Regional de Salud del SICA</t>
  </si>
  <si>
    <t>Revisión de la propuesta de Política Regional de Salud del SICA desarrollada por la SE-COMISCA.</t>
  </si>
  <si>
    <t>Secretaría Ejecutiva del Consejo de Ministros de Salud de Centroamérica y República Dominicana (SE-COMISCA)</t>
  </si>
  <si>
    <t>Primer Foro en América Latina y en el Caribe en Atención Integral al VIH
VIII Reunión Regional de Actividades de Colaboración de TB/VIH</t>
  </si>
  <si>
    <t xml:space="preserve">Contribución hacia la expansión y sostenibilidad de la repuesta al VIH y en particular de la atención integral a través de una alianza entre programas nacionales, servicios de salud, médicos clínicos expertos en el tema y representantes de organizaciones de la sociedad civil, basada en una plataforma consensuada de estrategias y medidas a fin de reducir el número de nuevas infecciones y alcanzar el mayor número posible de personas con supresión efectiva y sostenida del virus. </t>
  </si>
  <si>
    <t>Taller Regional de Actualización en Diagnóstico para la Eliminación de la Malaria en Mesoamérica (EMMIE)</t>
  </si>
  <si>
    <t xml:space="preserve">Se construirá un plan de vigilancia y diagnóstico ágil que sea implementado dentro del marco de la iniciativa EMMIE con la meta de lograr la eliminación de la malaria. Este plan estará basado en guías operativas, documentos y recomendaciones para diagnósticos de la OMS y los programas de control /eliminación de cada país. Asimismo, se creará un grupo de consultoría específico en vigilancia en las regiones de baja transmisión que brinde soporte técnico en la implementación de la estrategia en cada país. </t>
  </si>
  <si>
    <t>Gobierno de Colombia a través de la Agencia Presidencial de Cooperación Internacional de Colombia (APC)</t>
  </si>
  <si>
    <t>Reunión Regional de Coordinadores de Desastres en Salud</t>
  </si>
  <si>
    <t>Reunión Grupo de Trabajo sobre Seguridad Física de las Fuentes Radiactivas</t>
  </si>
  <si>
    <t xml:space="preserve">Debate y consideración de medidas estructuradas en torno al programa técnico del OIEA para la seguridad física de los materiales radioactivos, entre ellos: organizaciones internacionales y programas bilaterales que desempeñan un papel en la seguridad física de los materiales radioactivos; oportunidades para el intercambio de información y mejora de la coordinación; métodos para priorizar las actividades relacionadas con la seguridad física de las fuentes; elaboración de orientaciones sobre temas como la gestión de las fuentes en desuso en condiciones de seguridad física; asociaciones regionales como un medio para armonizar los marcos nacionales de seguridad física nuclear; contextos nacionales para la seguridad física de materiales radioactivos. </t>
  </si>
  <si>
    <t>Organización Internacional de Energía Atómica (OIEA)</t>
  </si>
  <si>
    <t>Reunión Inaugural de Vigilancia de IRAG en las Américas</t>
  </si>
  <si>
    <t>SARInet: Vigilancia de Enfermedades Respiratorias en las Américas</t>
  </si>
  <si>
    <t xml:space="preserve">Día Mundial sin Tabaco </t>
  </si>
  <si>
    <t>Proyecto Regional de Facilitación de Comercio</t>
  </si>
  <si>
    <t>Desarrollo de un taller de trabajo sobre requerimientos técnicos para el reconocimiento mutuo de registros sanitarios en Centroamérica. 
Validación de ideas para la simplificación y estandarización de procesos, el mecanismo regional de transmisión de información y definición de requerimientos funcionales.</t>
  </si>
  <si>
    <t>Corporación Financiera Internacional (IFC)</t>
  </si>
  <si>
    <t>Reunión Regional de las Américas: Implementando Programas de Tamizaje de Cáncer Cervicouterino basados en la Prueba de VPH</t>
  </si>
  <si>
    <t>Intercambio de experiencias para la implementación de Programas de Tamizaje de Cáncer Cervicouterino basados en la Prueba de VPH, y fortalecimiento de la cooperación técnica entre los países de la Región.</t>
  </si>
  <si>
    <t>RLA/9/078 Fortalecimiento del Marco Regulatorio Nacional a Infraestructura Nacional y de las Capacidades Tecnológicas para la Gestión de los Desechos Radiactivos</t>
  </si>
  <si>
    <t xml:space="preserve">Fortalecimiento de la capacidad del Ministerio de Salud como autoridad reguladora de las actividades de residuos radiactivos y uso de herramientas tecnológica  para el control de los residuos radiactivos en el país. </t>
  </si>
  <si>
    <r>
      <t>Organismo Internacional de Energía Atómica (OIEA</t>
    </r>
    <r>
      <rPr>
        <sz val="10.5"/>
        <color indexed="8"/>
        <rFont val="Calibri"/>
        <family val="2"/>
      </rPr>
      <t> </t>
    </r>
    <r>
      <rPr>
        <sz val="10.5"/>
        <color indexed="8"/>
        <rFont val="Calibri"/>
        <family val="2"/>
      </rPr>
      <t>)</t>
    </r>
  </si>
  <si>
    <t>Foro Ministerial de Salud para Problemas de Adicción</t>
  </si>
  <si>
    <t xml:space="preserve">Definición de las orientaciones estratégicas Regionales para enfrentar el problema e incluirlas en la Agenda de Salud Regional. </t>
  </si>
  <si>
    <t>CICAD/OEA, con la colaboración de la Secretaría Ejecutiva del Consejo de Ministros de Salud de Centroamérica y República Dominicana (SE-COMISCA)</t>
  </si>
  <si>
    <t>Reunión de la Comisión Técnica de Enfermedades Crónicas y Cáncer</t>
  </si>
  <si>
    <t>Secretaría Ejecutiva del Consejo de Ministros de Salud de Centroamérica y República Dominicana (SE-COMISCA)
Instituto de Nutrición de Centroamérica y Panamá (INCAP)
Presidencia Pro Témpore del INCAP (República Dominicana)</t>
  </si>
  <si>
    <t>Taller sobre STATA</t>
  </si>
  <si>
    <t>Oficina Regional para Centroamérica del Centro para el Control y la Prevención de Enfermedades (CDC)</t>
  </si>
  <si>
    <t>Taller para desarrollo de procedimiento para la elaboración de RCTA propuestos desde el Foro Sanitario</t>
  </si>
  <si>
    <t xml:space="preserve">Establecimiento de un procedimiento para la inclusión de los temas propuestos por el Foro Sanitario Centroamericano dentro de las negociaciones de la Unión Aduanera Centroamericana, lo cual permitirá la armonización de la normativa sanitaria en la región. </t>
  </si>
  <si>
    <t>Organización Mundial de la Salud (OMS)</t>
  </si>
  <si>
    <t>IV Reunión de la Red Iberoamericana Ministerial de Migraciones de Profesionales en Salud (RIMPS)</t>
  </si>
  <si>
    <t>Escuela Andaluza de Salud Pública de España</t>
  </si>
  <si>
    <t>Reunión Presencial del Comité Ejecutivo para la Implementación del Plan de Salud de Centroamérica y República Dominicana (CEIP)</t>
  </si>
  <si>
    <t>Secretaría Ejecutiva del Consejo de Ministros de Salud de Centroamérica y República Dominicana (SE-COMISCA) 
Presidencia Pro Tempore del COMISCA (República Dominicana)</t>
  </si>
  <si>
    <t>Foro de expertos para fortalecer procesos de la adherencia a la terapia antirretroviral.</t>
  </si>
  <si>
    <t>USAID-Proyecto Capacity Centroamérica</t>
  </si>
  <si>
    <t>Seminario sobre la Promoción de la Entrada en Vigor de la Enmienda 2005 a la Convención sobre la Protección Física de los Materiales Nucleares (CPFMN)</t>
  </si>
  <si>
    <t>XL Reunión Ordinaria del COMISCA</t>
  </si>
  <si>
    <t xml:space="preserve">Presentación del informe del Mecanismo de Coordinación Regional sobre el avance de los procesos en VIH y malaria. </t>
  </si>
  <si>
    <t>Health Focus
USAID/PASCA</t>
  </si>
  <si>
    <t>V Encuentro de Evaluación de Tecnologías en Salud de las Américas: Evaluación de Tecnologías Sanitarias (ETS) y Priorización para la Cobertura Universal en Salud</t>
  </si>
  <si>
    <t xml:space="preserve">Seguimiento y articulación con toso los actores sociales involucrados en la Encuesta de Procesos Decisorios y la Encuesta de Diagnóstico de Capacidades en Evaluación de Tecnologías en Salud. </t>
  </si>
  <si>
    <t>Los primeros cuatro días por la Organización Panamericana de la Salud (OPS) y los gastos correspondientes a los días del 16 al 18 de junio serán cubiertos por recursos propios de la Dra. Sancho Jiménez</t>
  </si>
  <si>
    <t>154ª. Sesión del Comité Ejecutivo de la Organización Panamericana de la Salud (OPS)</t>
  </si>
  <si>
    <t>Taller de Evidencia Científica como base para la Creación de Políticas Públicas en Atención al Adulto Mayor</t>
  </si>
  <si>
    <t xml:space="preserve">Buscar apoyo político para que el tema sea posicionado en las Agendas políticas de los países de la región mesoamericana </t>
  </si>
  <si>
    <t>Programa Mesoamericano de Cooperación Técnica y Científica 2013-2014.</t>
  </si>
  <si>
    <t>Capacitación Encuesta sobre Tabaco en Adultos (GATS)</t>
  </si>
  <si>
    <t>Taller de prevención y manejo de conflictos de intereses en plataformas multisectoriales y multifactor para la promoción de la seguridad alimentaria y nutricional</t>
  </si>
  <si>
    <t xml:space="preserve">El Consejo Nacional de Seguridad Alimentaria y Nutricional (CONASAN) enviará una memoria de la actividad con sus compromisos y acuerdos. </t>
  </si>
  <si>
    <t xml:space="preserve">XXXVIII Congreso Centroamericano y República Dominicana de Psiquiatría “Retos de la Psiquiatría en los Tiempos Modernos” </t>
  </si>
  <si>
    <t xml:space="preserve">Intercambio de experiencias en relación con los avances en el tratamiento de las enfermedades mentales y análisis de cuáles son los retos que enfrenta la región en salud mental. </t>
  </si>
  <si>
    <t>Asociación Costarricense de Psiquiatría (ASOCOPSI) 
Recursos propios del Dr. Gólcher Valverde</t>
  </si>
  <si>
    <t>Taller de capacitación sobre IRAG e IRAG inusitada en Centroamérica</t>
  </si>
  <si>
    <t>III Ronda de Negociaciones del I Semestre de 2014 en el marco del Proceso de Negociación para la profundización de la Integración Económica Centroamericana</t>
  </si>
  <si>
    <t>Taller Regional de la Estrategia Integral de Condones</t>
  </si>
  <si>
    <t xml:space="preserve">Formalización del plan de trabajo para asegurar los avances de la Estrategia Integral de Condones (IEIC) en los países participantes. </t>
  </si>
  <si>
    <t>Oficina Regional del Fondo de Naciones Unidas para las Poblaciones (UNFPA)</t>
  </si>
  <si>
    <t>Taller Regional Implementación de la Vigilancia de los Eventos Supuestamente Atribuibles a la Vacunación o Inmunización (ESAVI)</t>
  </si>
  <si>
    <t>Global Adult Tabacco Survery GATS Orientation</t>
  </si>
  <si>
    <t>Taller Internacional sobre Estrategias para la Gestión de Residuos Electrónicos</t>
  </si>
  <si>
    <t xml:space="preserve">Gobierno de Taiwán 
Gobierno de Estados Unidos de América </t>
  </si>
  <si>
    <t>Juegos Panamericanos de Bola 8, Bola 9 y Bola 10</t>
  </si>
  <si>
    <t xml:space="preserve">Representación del país, como parte de la Delegación del Comité Olímpico Nacional. </t>
  </si>
  <si>
    <t xml:space="preserve">Comité Olímpico Nacional </t>
  </si>
  <si>
    <t>V Reunión de la Comisión Técnica de Gestión de Riesgo</t>
  </si>
  <si>
    <t xml:space="preserve">Intercambio de experiencias sobre las estructuras y procedimientos para la gestión del riesgo en los países de la región centroamericana. </t>
  </si>
  <si>
    <t>Conferencia y Sesión de Aprendizaje sobre el Conflicto de Intereses que se celebrará en conjunto al movimiento SUN para el Fomento de la Nutrición de las Naciones Unidas</t>
  </si>
  <si>
    <t>Organización Global Social Observatory (GSO)</t>
  </si>
  <si>
    <t>Reunión para Coordinadores de país del Diplomado Amanece</t>
  </si>
  <si>
    <t>Asesoría y apoyo necesarios a las coordinaciones académicas regionales establecidas para la conclusión exitosa del diplomado en salud materna y perinatal por parte de los estudiantes de las localidades del proyecto Iniciativa de Salud Mesoamérica 2015 (ISM2015).</t>
  </si>
  <si>
    <t>Banco Interamericano de Desarrollo (BID)</t>
  </si>
  <si>
    <t>V Encuentro de la Comisión Técnica de Desarrollo de Recursos Humanos de Centroamérica y República Dominicana</t>
  </si>
  <si>
    <t>Secretaría Ejecutiva del Consejo de Ministros de Salud de Centroamérica y República Dominicana (SE-COMISCA) 
Organización Panamericana de la Salud (OPS)</t>
  </si>
  <si>
    <t>Reunión de Trabajo. Monitoreo de la Equidad en Salud, en el Marco del programa EURosociAL II</t>
  </si>
  <si>
    <t xml:space="preserve">Herramientas para el trabajo con los actores sociales clave e institucionales para el fortalecimiento de políticas públicas que impacten los servicios de salud, fomentando la cohesión social. </t>
  </si>
  <si>
    <t>Programa para la Cohesión Social en América Latina eje Salud (EUROsociAL Salud)</t>
  </si>
  <si>
    <t>Programa de Visitas Internacionales en el Tema Comercio Agrícola en Estados Unidos y Seguridad Alimentaria</t>
  </si>
  <si>
    <t>XV Reunión Regional de Autoridades Nacionales de los Estados Partes de América Latina y el Caribe</t>
  </si>
  <si>
    <t>Organización para la Prohibición de las Armas Químicas (OPAQ)</t>
  </si>
  <si>
    <t>Fortalecimiento del Marco Regulatorio Nacional e Infraestructura Nacional</t>
  </si>
  <si>
    <t>Actualización en políticas para el control del tabaco</t>
  </si>
  <si>
    <t>Reunión Regional para establecer las bases de la red de transporte en América Latina y el Caribe conforme a la esfera temática de seguridad 7</t>
  </si>
  <si>
    <t>Reunión del Grupo de Trabajo de los Estados Miembros para la Estrategia de Cobertura Universal de Salud</t>
  </si>
  <si>
    <r>
      <t xml:space="preserve">Posicionamiento del criterio técnico de país en relación con la </t>
    </r>
    <r>
      <rPr>
        <i/>
        <sz val="10.5"/>
        <color indexed="8"/>
        <rFont val="Calibri"/>
        <family val="2"/>
      </rPr>
      <t>Estrategia para el acceso universal de salud y cobertura universal de salud</t>
    </r>
    <r>
      <rPr>
        <sz val="10.5"/>
        <color indexed="8"/>
        <rFont val="Calibri"/>
        <family val="2"/>
      </rPr>
      <t xml:space="preserve"> de la Organización Panamericana de la Salud (OPS)</t>
    </r>
  </si>
  <si>
    <t>Evaluación de Necesidades y Planificación de la Recuperación PDNA</t>
  </si>
  <si>
    <t>Programa de las Naciones Unidas para el Desarrollo (PNUD)</t>
  </si>
  <si>
    <t>Sexto taller de abogados de Latinoamérica sobre uso de recursos estratégicos legales para el Control del Tabaco</t>
  </si>
  <si>
    <t>Sexto Taller de Abogados de Latinoamérica sobre Uso de Recursos Estratégicos Legales para el Control del Tabaco</t>
  </si>
  <si>
    <t>Study Visit Under Buakeaw Roundtable International 2014, Sufficiency Economy and Universal Health Coverage</t>
  </si>
  <si>
    <t>Agencia de Cooperación Internacional de Tailandia (TICA)</t>
  </si>
  <si>
    <t>Taller Regional de Actualización en Creación y Validación de Mapas de Riesgo en el Contexto de Eliminación de la Malaria en Mesoamérica
II Simposio: Perspectivas de Eliminación de la Malaria en América Latina</t>
  </si>
  <si>
    <t>Foro de cooperación sur-sur sobre control del tabaco</t>
  </si>
  <si>
    <t xml:space="preserve">Fortalecimiento de las políticas de control de tabaco a partir del intercambio de experiencias, así como la identificación e implementación de mecanismos de cooperación en la materia. </t>
  </si>
  <si>
    <t>Centro de Cooperación Internacional para el Control de Tabaco (CCICT) 
Agencia Uruguaya de Cooperación Internacional (AUCI)</t>
  </si>
  <si>
    <t xml:space="preserve">Fortalecimiento del proceso de donación y trasplante de órganos y tejidos </t>
  </si>
  <si>
    <t>16° Conferencia Internacional de Autoridades Reguladoras de Medicamentos</t>
  </si>
  <si>
    <t xml:space="preserve">Comisión Federal para la Protección contra Riesgos Sanitarios (COFEPRIS) de México </t>
  </si>
  <si>
    <t>Taller de Agenda Política e Información Estratégica para la Sostenibilidad de la Respuesta al VIH
Reunión Regional de Análisis y Lineamientos Estratégicos de la Empresa Privada en Centroamérica en su respuesta al VIH</t>
  </si>
  <si>
    <t>Proyecto Regional USAID/PASCA de Guatemala</t>
  </si>
  <si>
    <t>Primera Misión de Intercambio con Autoridades y Personal Técnico del Ministerio de Ambiente y Agua MMAyA de Bolivia, esto con el fin de Gestar la Cooperación Triangular entre Costa Rica, Bolivia y Alemania</t>
  </si>
  <si>
    <t xml:space="preserve">Definición de un proyecto de cooperación triangular entre Costa Rica, Bolivia y Alemania en gestión integral de residuos sólidos, compartiendo así los avances de Costa Rica en el tema. </t>
  </si>
  <si>
    <t>Agencia Alemana de Cooperación Técnica (GIZ)</t>
  </si>
  <si>
    <t xml:space="preserve">Coloquio sobre el Codex Alimentarius para los países de América Latina y el Caribe </t>
  </si>
  <si>
    <t xml:space="preserve">Atención de temas sobre etiquetado de alimentos, higiene de aliemos y sistemas de inspección y certificación de importaciones y exportaciones de alimentos. </t>
  </si>
  <si>
    <t>Departamento de Agricultura de Estados Unidos 
Instituto Interamericano de Cooperación para la Agricultura IICA</t>
  </si>
  <si>
    <t xml:space="preserve">Encuentro regional de juventud 2014, sub región 1 de América </t>
  </si>
  <si>
    <t xml:space="preserve">Intercambio de experiencias con jóvenes para la promoción de acuerdos multinacionales de cooperación en las áreas de desarrollo de juventud. </t>
  </si>
  <si>
    <t>Cruz Roja Costarricense</t>
  </si>
  <si>
    <t>Taller sobre carga de enfermedad respiratoria</t>
  </si>
  <si>
    <t>Reunión Regional de Fortalecimiento de Calidad de Servicios de Salud</t>
  </si>
  <si>
    <t xml:space="preserve">Se compartieron diversas experiencias y perspectivas sobre la donación voluntaria de sangre, se analizaron los sistemas de calidad y hemovigilancia, así como el Plan Regional de Acceso Universal a Sangre Segura, estableciendo alianzas con socios, ONG’s y los Ministerios de Salud de los países participantes en la reunión. </t>
  </si>
  <si>
    <t>Global Healing</t>
  </si>
  <si>
    <r>
      <t xml:space="preserve">Jornada científica </t>
    </r>
    <r>
      <rPr>
        <i/>
        <sz val="10"/>
        <rFont val="Arial"/>
        <family val="2"/>
      </rPr>
      <t>Enfermedades no transmisibles relacionadas a la nutrición</t>
    </r>
  </si>
  <si>
    <t>Instituto de Nutrición de Centroamérica y Panamá (INCAP)</t>
  </si>
  <si>
    <t>Reunión del Secretariado del Convenio Marco de la OMS para el Control del Tabaco</t>
  </si>
  <si>
    <t xml:space="preserve">Se evaluó el grado de aplicación del Convenio Marco de la OMS para el Control del Tabaco a través de un intercambio sobre diversos temas a largo plazo, así como sobre temas emergentes. Se exploró la posibilidad de acordar posiciones comunes sobre temas del programa de la Sexta Conferencia de las Partes del Convenio Marco de la OMS para el Control del Tabaco, que se realizará en Rusia en octubre de 2014. </t>
  </si>
  <si>
    <t>Novena reunión ordinaria de la Comisión Técnica de Enfermedades Crónicas y Cáncer (CTCC)</t>
  </si>
  <si>
    <t>Elaboración del Plan de acción de la CTCC para la implementación de la Estrategia para la prevención del sobrepeso y obesidad en la niñez y la adolescencia de Centroamérica y República Dominicana 2014-2025, con la participación de todos los miembros de la CTCC que asistieron a la reunión, mediante tres grupos de trabajo.</t>
  </si>
  <si>
    <t>XL Reunión del Consejo Consultivo del INCAP</t>
  </si>
  <si>
    <t xml:space="preserve">Organizar una actividad nacional para analizar la situación de lactancia materna y trabajo y presentar los avances en el Congreso de 2015.
OPS/OMS debe enviar el acta de la reunión privada a la Presidencia Pro Témpore del Consejo Directivo del INCAP. </t>
  </si>
  <si>
    <t>Avanzando la Agenda de la Seguridad Alimentaria y Nutricional en los países de la región de Centroamérica</t>
  </si>
  <si>
    <t>Taller para la revisión y aprobación del Reglamento para la negociación conjunta de suplementos alimentarios en forma de micronutrientes en polvo</t>
  </si>
  <si>
    <t>Validación de la propuesta de Reglamento para la Negociación Conjunta de Precios y compra de dispositivos médicos y el Reglamento para la Negociación Conjunta de suplementos alimentarios en forma de micronutrientes en polvo para Centroamérica y República Dominicana para que sean aprobados por el COMISCA.
Discusión del procedimiento virtual para la precalificación y negociación de precios en línea.</t>
  </si>
  <si>
    <t>Consejo de Ministros de Salud de Centroamérica y República Dominicana (COMISCA)</t>
  </si>
  <si>
    <t>Taller Scaling Up Rice Fortification in Asia</t>
  </si>
  <si>
    <t xml:space="preserve">Posicionamiento de Costa Rica como pionero en los procesos de fortificación de alimentos por medio de procesos consensuados con los sectores productivos. </t>
  </si>
  <si>
    <t>Programa Mundial de Alimentos (PMA)</t>
  </si>
  <si>
    <t>XIV Congreso Mundial de Psiquiatría de WPA</t>
  </si>
  <si>
    <t>Conocimiento y  reflexión sobre las últimas perspectivas e investigaciones clínicas y prácticas psiquiátricas globales, enfocadas en la calidad, acceso y cuidado humano.</t>
  </si>
  <si>
    <t>Asociación Costarricense de Psiquiatría (ASOCOPSI)</t>
  </si>
  <si>
    <t>Diálogo sobre oportunidades para implementar el Plan de Acción para la prevención de la obesidad en la niñez y la adolescencia</t>
  </si>
  <si>
    <t>Diplomado Superior en Promoción de la Salud, que impartirá el Instituto de Sanidad de Madrid-España</t>
  </si>
  <si>
    <t>Fundación para la Cooperación y Salud Internacional Carlos III (FCSAI)</t>
  </si>
  <si>
    <t>Educación para la paz - Nuevas rutas para asegurar el desarme químico</t>
  </si>
  <si>
    <t>Taller Regional Mejorando el Acceso y la Cobertura en Programas de Prevención del VIH para Poblaciones Claves en América Latina</t>
  </si>
  <si>
    <t xml:space="preserve">Desarrollo de un protocolo para la definición del tamaño poblacional de las poblaciones clave, a fin de entender mejor la epidemia del VIH en el país y mejorar la respuesta nacional. </t>
  </si>
  <si>
    <t>ONUSIDA</t>
  </si>
  <si>
    <t>58° reunión ordinaria de la Conferencia General del Organismo Internacional de Energía Atómica</t>
  </si>
  <si>
    <t>Mejorando el Acceso y la Cobertura en Programas de Prevención del VIH para poblaciones claves en América Latina</t>
  </si>
  <si>
    <t xml:space="preserve">Desarrollo de un protocolo para mejorar el acceso y cobertura de los programas de prevención del VIH para las poblaciones claves. El protocolo se implementará con recursos del Fondo Mundial de Lucha contra el Sida, la Tuberculosis y la Malaria en el Gran Área Metropolitana. </t>
  </si>
  <si>
    <t>ONUSIDA 
Fondo Global de Lucha contra el Sida, la Tuberculosis y la Malaria
Organización Panamericana de la Salud (OPS) 
Center for Disease Control (CDC)
USAID
Mecanismo de Coordinación Regional de la respuesta al VIH, TB y la Malaria en América Central (MCR) 
Secretaría Ejecutiva del Consejo de Ministros de Salud de Centroamérica y República Dominicana (SE-COMISCA)</t>
  </si>
  <si>
    <t>Emerging voices for global health
Third Global Symposium on Health Systems Research</t>
  </si>
  <si>
    <t>Incentivar la participación de más profesionales de la salud en la próxima reunión (2016)</t>
  </si>
  <si>
    <t>Instituto de Medicina Tropical de Bélgica 
Universidad de Western Cape</t>
  </si>
  <si>
    <t>Organización del grupo nacional para el fortalecimiento de la Red Internacional de Autoridades en Materia de Inocuidad de Alimentos. 
Nombramiento ante OPS/OMS a un punto de contacto de emergencias que sea representante a nivel nacional y un punto focal.</t>
  </si>
  <si>
    <t>Organización Mundial de la Salud (OMS)
Organismo de Salud Pública de Canadá (PHAC)
Agencia de Vigilancia Sanitaria de Brasil (ANVISA) 
Organización Panamericana de la Salud (OPS)</t>
  </si>
  <si>
    <t>Consulta sub regional para la identificación de elementos para establecer un Plan de Acción Nacional para la implementación del Convenio de Rotterdam y otros acuerdos medioambientales multilaterales</t>
  </si>
  <si>
    <t>Secretaría del Convenio de Rotterdam</t>
  </si>
  <si>
    <t>XV curso internacional de infectología pediátrica / I Taller latinoamericano de influenza</t>
  </si>
  <si>
    <t>Centro de estudios de infectología pediátrica 
Asociación colombiana de infectología</t>
  </si>
  <si>
    <t>Sesiones de Regulación de Vacunas del Foro Regulatorio Internacional</t>
  </si>
  <si>
    <t>Health Canadá</t>
  </si>
  <si>
    <t>Foro regulatorio internacional sobre dispositivos médicos</t>
  </si>
  <si>
    <t xml:space="preserve">Discusión e intercambio de experiencias de otros reguladores en relación con dispositivos médicos. </t>
  </si>
  <si>
    <t>Proyecto de triangulación "Fortalecimiento de las capacidades institucionales del Ministerio de Salud Pública y Asistencia Social de Guatemala en servicios de asistentes técnicos de atención primaria (ATAP's)"</t>
  </si>
  <si>
    <t>Fondo de Cooperación Triangular de España</t>
  </si>
  <si>
    <t xml:space="preserve">Sexta Reunión de la Conferencia de las Partes en el Convenio Marco de la OMS para el Control del Tabaco </t>
  </si>
  <si>
    <t>Curso semipresencial de comunicación y conocimiento para la toma de decisiones en seguridad alimentaria y nutricional en América Latina</t>
  </si>
  <si>
    <t>Taller regional de planificación estratégica, Iniciativa para la eliminación de la malaria en Mesoamérica y la Isla Española (EMMIE)</t>
  </si>
  <si>
    <t>Taller sobre los retos y oportunidades en la reglamentación de suplementos dietarios/alimenticios y Congreso científico sobre el papel de los suplementos alimenticios</t>
  </si>
  <si>
    <t>Intercambio de expericiencias sobre tendencias de la normativa y nuevos hallazgos en el uso de suplementos alimenticios</t>
  </si>
  <si>
    <t>Alianza Internacional de Asociaciones de Suplementos Dietarios/Alimenticios (IADSA)
Alianza Latinoamericana de Nutrición Responsable (ALANUR)</t>
  </si>
  <si>
    <t>Gestión de riesgos asociados a grandes concentraciones masivas</t>
  </si>
  <si>
    <t xml:space="preserve">Aplicación de los conocimientos aprendidos en el diseño, ejecución y evaluación de planes estratégicos para la prevención del riesgo asociado a concentraciones masivas. </t>
  </si>
  <si>
    <t>Centro de Formación de Cooperación Española (AECID) - Colombia
Recursos propios del participante</t>
  </si>
  <si>
    <t>Primero congreso centroamericano de la bioinformática de cáncer</t>
  </si>
  <si>
    <t xml:space="preserve">Posibilidad de realizar pasantías en Costa Rica para conocer el Registro de Cáncer. </t>
  </si>
  <si>
    <t>UICC - VANDERBILT - IARC</t>
  </si>
  <si>
    <t>Convenio de Basilea</t>
  </si>
  <si>
    <t>I taller de Centroamérica y República Dominicana de capacitación e intercambio de experiencias sobre gestión ambientalmente responsable (GAR) de sustancias químicas, residuos, desechos peligrosos y otros desechos</t>
  </si>
  <si>
    <t>Unión Europea</t>
  </si>
  <si>
    <t>Curso de planificación del desarrollo de mediano y largo plazo y administración de tierra para Costa Rica</t>
  </si>
  <si>
    <t>Comisión de Desarrollo Nacional y Reforma Nacional de la República Popular China</t>
  </si>
  <si>
    <t>Organización Panamericana de la Salud (OPS)
Ministerio de Salud de Argentina</t>
  </si>
  <si>
    <t>Centro de Formación de Cooperación Española (AECID) - Guatemala 
Recursos propios del participante</t>
  </si>
  <si>
    <t>Taller regional sobre la aplicación de las recomendaciones de seguridad física nuclear sobre la protección física de los materiales y las instalaciones nucleares</t>
  </si>
  <si>
    <t>EU-LAC Health Project</t>
  </si>
  <si>
    <t>Reunión sobre Observatorio Subregional de Centroamérica y República Dominicana de la conducta suicida</t>
  </si>
  <si>
    <t>Continuación de las coordinaciones con las instituciones parte de los procesos</t>
  </si>
  <si>
    <t>X Encuentro de Autoridades Competentes en Medicamentos de los Países Iberoamericanos (EAMI)</t>
  </si>
  <si>
    <t>Dirección Nacional de medicamentos (DNM) de El Salvador
Agencia Española de Medicamentos y Productos Sanitarios (AEMPS)</t>
  </si>
  <si>
    <t>Capacitación teórico-práctica sobre tecnologías para el manejo de residuos ordinarios</t>
  </si>
  <si>
    <t xml:space="preserve">Gobierno de Corea del Sur </t>
  </si>
  <si>
    <t>XIV Conferencia Iberoamericana de Ministros y Ministras de Salud</t>
  </si>
  <si>
    <t>Taller regional de actualización en control de vectores en el contexto de eliminación de malaria en Mesoamérica</t>
  </si>
  <si>
    <t xml:space="preserve">Continuar con estos talleres, enfocados hacia otras áreas de interés como participación comunitaria y contratación administrativa, con el fin de unificar criterios, hablar el mismo idioma y usar productos de iguales calidades. </t>
  </si>
  <si>
    <t xml:space="preserve">Agencia Presidencial de Cooperación Internacional de Colombia </t>
  </si>
  <si>
    <t>Building Systems for Universal Health Coverage</t>
  </si>
  <si>
    <t>Banco Mundial</t>
  </si>
  <si>
    <t>Reunión técnica de especialistas y directivos de los países del ALBA-TCP</t>
  </si>
  <si>
    <t>Organización Panamericana de la Salud (OPS)
Ministerio de Salud de Cuba</t>
  </si>
  <si>
    <t>X Congreso de frutas y vegetales</t>
  </si>
  <si>
    <t>Fundación 5 al día, Argentina</t>
  </si>
  <si>
    <t>Plataforma de colaboración entre la República de Corea y México sobre la calidad del aire para América Latina y el Caribe</t>
  </si>
  <si>
    <t>Gobierno de México
Gobierno de Corea</t>
  </si>
  <si>
    <t>Plataforma de colaboración entre la República de Corea y México sobre la vulnerabilidad y adaptación al cambio climático para América Latina y el Caribe</t>
  </si>
  <si>
    <t>Reunión del Comité de Químicos de OCDE</t>
  </si>
  <si>
    <t>Revisión del avance en los grupos de trabajo y establecimiento de nuevos trabajos (Costa Rica no asumió compromisos puesto que aún no es parte de la Organización)</t>
  </si>
  <si>
    <t>Ministerio de Comercio Exterior (COMEX)</t>
  </si>
  <si>
    <t>Taller regional sobre el servicio internacional de asesoramiento sobre protección física para la aplicación de las recomendaciones de seguridad física nuclear sobre la protección física de los materiales y las instalaciones nucleares</t>
  </si>
  <si>
    <t>Taller sobre prioridades nacionales en materia de vulnerabilidad y adaptación ante el cambio climático en América Latina y el Caribe</t>
  </si>
  <si>
    <t>Agencia Coreana de Cooperación para el Desarrollo (KOICA)</t>
  </si>
  <si>
    <t>Organización Panamericana de la Salud (OPS)
Secretaría de Salud de México
Escuela Andaluza de Salud Pública
RedETSA</t>
  </si>
  <si>
    <t>Tercera edición del Taller internacional para el desarrollo de elementos que fortalezcan la instrumentación de la gestión integral de residuos con enfoque de 3R's</t>
  </si>
  <si>
    <t>XI Encuentro Internacional de Farmacovigilancia</t>
  </si>
  <si>
    <t>Programa triangular de cooperación España - México - Costa Rica "Mejoramiento de las capacidades institucionales de la Secretaría de Salud de México en metodologías y herramientas para mejorar la calidad de atención y seguridad del paciente"</t>
  </si>
  <si>
    <t xml:space="preserve">Establecimiento de temas de interés mutuo para su futuro desarrollo entre la Secretaría de Salud de México y el Ministerio de Salud de Costa Rica. </t>
  </si>
  <si>
    <t>Sexta reunión de la Red Latinoamericana y Caribeña para el fortalecimiento de los sistemas de información en salud (RELACSIS)</t>
  </si>
  <si>
    <t>ISM2015 Impacto colectivo: éxitos, fracasos y desafíos</t>
  </si>
  <si>
    <t>XIV Reunión de la Red-Consejo Iberoamericano de Donación y Trasplante de Órganos</t>
  </si>
  <si>
    <t xml:space="preserve">Tramitar la adhesión al Convenio del Consejo Europeo en relación a donación y trasplante. </t>
  </si>
  <si>
    <t>José Luis Miranda Cajina</t>
  </si>
  <si>
    <t>I evento regional Salud Mesoamérica 2015 "Impacto colectivo de SM2015: éxitos, fracasos y desafíos"</t>
  </si>
  <si>
    <t>Generar un acuerdo regional en Costa Rica para compartir el modelo de atención integral y divulgar la norma de atención integral al adolescente basado en las guías y manuales elaborados.</t>
  </si>
  <si>
    <t xml:space="preserve">Retroalimentar a los países centroamericanos en la implementación del modelo de atención en adolescentes. </t>
  </si>
  <si>
    <t>Encuentro centroamericano sobre movilidad profesional en medicina y enfermería</t>
  </si>
  <si>
    <t xml:space="preserve">Encuentro Mundial Movimiento SUN
II Conferencia Internacional de Nutrición </t>
  </si>
  <si>
    <t>I Congreso Mundial de Tabaquismo y Enfermedades No Transmisibles</t>
  </si>
  <si>
    <t>Taller regional sobre cuentas de salud: metodología sistema de cuentas de salud 2011 (SHA2011) y el uso de la herramienta de producción</t>
  </si>
  <si>
    <t>Conferencia Mundial Diez años de lucha contra los delitos farmacológicos: balance y perspectivas</t>
  </si>
  <si>
    <t>Organización Internacional de Policía Criminal (INTERPOL)</t>
  </si>
  <si>
    <t>Taller sobre comunicación de riesgos para los países de Centroamérica y Caribe Hispanos</t>
  </si>
  <si>
    <t>Taller para la elaboración de la Estrategia Regional de Medicamentos en el Marco de la Política Regional de Salud</t>
  </si>
  <si>
    <t>Cuarta pasantía profesional en el Centro de Excelencia Regional para la Implementación Operativa de la Estrategia Alto a la Tuberculosis</t>
  </si>
  <si>
    <t>Seminario: compartiendo experiencias en la creación e implementación de políticas públicas</t>
  </si>
  <si>
    <t>I Congreso Internacional de Inmunología y Tuberculosis</t>
  </si>
  <si>
    <t>Dar a conocer los últimos avances en la vacuna y el tratamiento de la tuberculosis.</t>
  </si>
  <si>
    <t>Gobierno de Nicaragua</t>
  </si>
  <si>
    <t xml:space="preserve">Simposio Cómo reducir las brechas internacionales en seguridad química
Décimo sexta reunión anual de autoridades nacionales </t>
  </si>
  <si>
    <t>XLI Reunión del Consejo Consultivo del INCAP</t>
  </si>
  <si>
    <t>Segundo taller de capacitación e intercambio de experiencias sobre la GAR de sustancias químicas, residuos y desechos peligrosos y otros desechos</t>
  </si>
  <si>
    <t>Proyecto GAR (Japón)</t>
  </si>
  <si>
    <t>XLI reunión ordinaria del Consejo de Ministros de Salud de Centroamérica y República Dominicana (COMISCA)</t>
  </si>
  <si>
    <t>Mecanismo de Coordinación Regional (MCR)</t>
  </si>
  <si>
    <t xml:space="preserve">IV Curso de vacunología para América Latina </t>
  </si>
  <si>
    <t xml:space="preserve">Instituto Sabbin Vaccine </t>
  </si>
  <si>
    <t>Expert meeting to design a model project for applying the cradle-to-grave concept in a geographical region</t>
  </si>
  <si>
    <t xml:space="preserve">Aplicación de la evaluación de seguridad en instalaciones donde se almacenan residuos radioactivos en Costa Rica. </t>
  </si>
  <si>
    <t>III ronda de negociaciones prevista en el Plan de Acción para el II semestre de 2014</t>
  </si>
  <si>
    <t>Ministerio de Salud de Costa Rica</t>
  </si>
  <si>
    <t>Meeting on comprehensive nuclear law for Member States in Latin America (C1-RLA/0/051/ 9002 01)</t>
  </si>
  <si>
    <t xml:space="preserve">Melissa Ramírez Rojas </t>
  </si>
  <si>
    <t>Aplicar los conocimientos en el campo</t>
  </si>
  <si>
    <t>Curso Manejo de Enfermedades Crónicas Basado en Evidencias</t>
  </si>
  <si>
    <t>Consulta global sobre el condón femenino</t>
  </si>
  <si>
    <t xml:space="preserve">Desarrollo de un inventario de programas, proyectos y personal dedicado a este tema a fin de poder tener un panorama nacional para la próxima reunión. </t>
  </si>
  <si>
    <t>5th meeting of the working party on resource productivity and waste</t>
  </si>
  <si>
    <t>Grupo de trabajo presencial sobre legislación relacionada con la salud 
Reunión regional sobre la salud de personas LGTB y derechos humanos</t>
  </si>
  <si>
    <t>Reunión del proyecto regional sobre gestión de residuos eléctricos y electrónicos</t>
  </si>
  <si>
    <t>Organización de las Naciones Unidas para el Desarrollo Industrial (ONUDI)</t>
  </si>
  <si>
    <t>Reunión sobre tráfico ilícito de desechos peligrosos dentro del Convenio de Basilea</t>
  </si>
  <si>
    <t>II ronda de negociaciones prevista en el Plan de Acción para el II semestre de 2014</t>
  </si>
  <si>
    <t xml:space="preserve">Analizar las propuestas de nueva redacción de Guatemala para el punto 11.8 del reglamento. En la próxima videoconferencia elaborar propuestas para definir el procedimiento y criterio de aprobación del Reglamento Técnico Centroamericano (RTCA) de Buenas Prácticas de Manufactura para Productos Naturales Medicinales. </t>
  </si>
  <si>
    <t>Jennifer Lee Alvarado</t>
  </si>
  <si>
    <t>Jefe, Unidad Normalización y Control
Dirección Regulación Productos Interés Sanitario</t>
  </si>
  <si>
    <t>Reunión del Grupo Técnico Consultivo de la Escuela Regional Virtual de Inspección de Alimentos para Centroamérica y República Dominicana</t>
  </si>
  <si>
    <t>Jefe, Unidad de Análisis Permanente de Situación de Salud, Dirección de Vigilancia de la Salud</t>
  </si>
  <si>
    <t xml:space="preserve">Roberto Castro Córdoba </t>
  </si>
  <si>
    <t xml:space="preserve">Coordinador del Programa de Control de Vectores, Dirección de Vigilancia de la Salud </t>
  </si>
  <si>
    <t>Apoyo a la Escuela Regional Virtual de inspección de Alimentos para Centroamérica y República Dominicana. Selección de los primeros funcionarios que podrán participar de los cursos dados por la Escuela Regional Virtual.</t>
  </si>
  <si>
    <t>Inclusión de aspectos importantes desde el punto de vista de coordinación directa entre países.</t>
  </si>
  <si>
    <t>Rodrigo Marín Rodríguez</t>
  </si>
  <si>
    <t>Ronny Muñoz Salazar</t>
  </si>
  <si>
    <t xml:space="preserve">Director, Dirección de Asuntos Jurídicos </t>
  </si>
  <si>
    <t>Liliana Jiménez Gutiérrez</t>
  </si>
  <si>
    <t>Funcionaria, Dirección de Vigilancia de la Salud</t>
  </si>
  <si>
    <t>Danny Cascante Álvarez</t>
  </si>
  <si>
    <t>Funcionario, Dirección de Regulación de Productos de Interés Sanitario</t>
  </si>
  <si>
    <t>María Ethel Trejos Solórzano</t>
  </si>
  <si>
    <t>Directora, Dirección de Vigilancia de la Salud</t>
  </si>
  <si>
    <t>Revisión del documento propuesto por Costa Rica para la evaluación integral de la Guía de Verificación respecto del Reglamento Técnico Centroamericano (RTCA).</t>
  </si>
  <si>
    <t>José Luis Garcés Fernández</t>
  </si>
  <si>
    <t>Funcionario, Dirección de Vigilancia de la Salud</t>
  </si>
  <si>
    <t>Alejandra Acuña Navarro</t>
  </si>
  <si>
    <t>Carlos Madrigal Díaz</t>
  </si>
  <si>
    <t>Funcionario, Dirección de Protección al Ambiente Humano</t>
  </si>
  <si>
    <t>Primera Reunión de Coordinación Proyecto RLA/9/076, sobre Fortalecimiento de la infraestructura nacional para el cumplimiento de las Reglamentaciones y Requerimientos en materia de protección radiológica para usuarios finales</t>
  </si>
  <si>
    <t>Elaboración y presentación del Plan Nacional en el marco del proyecto a ejecutarse del 2014 al 2017.</t>
  </si>
  <si>
    <t>Revisión de concordancias entre el Plan de Salud de Centroamérica y República Dominicana y la estrategia de sostenibilidad APS renovada y su aplicación.</t>
  </si>
  <si>
    <t>Ana Villalobos Villalobos</t>
  </si>
  <si>
    <t>María Elena Aguilar Solano</t>
  </si>
  <si>
    <t>Funcionaria, Dirección de Regulación de Productos de Interés Sanitario</t>
  </si>
  <si>
    <t>Daisy Benítez Rodríguez</t>
  </si>
  <si>
    <t xml:space="preserve">Funcionaria, Dirección de Protección al Ambiente Humano </t>
  </si>
  <si>
    <t>Olga Nidia Hernández Chaves</t>
  </si>
  <si>
    <t>Funcionaria, Dirección de Garantía de Acceso a los Servicios de Salud</t>
  </si>
  <si>
    <t>Reunión Internacional sobre Evidencias actuales, lecciones aprendidas y buenas prácticas de prevención del embarazo en adolescentes</t>
  </si>
  <si>
    <t xml:space="preserve">Jefe, Unidad de Control en Salud Ambiental, Dirección de Protección al Ambiente Humano </t>
  </si>
  <si>
    <t>Esteban Cerdas Quirós</t>
  </si>
  <si>
    <t>Natalia Sandoval Rosales</t>
  </si>
  <si>
    <t>Cecilia Zúñiga Morales</t>
  </si>
  <si>
    <t>Funcionaria, Dirección de Promoción de la Salud</t>
  </si>
  <si>
    <t>Segundo Taller Regional de Comunicación de Riesgo</t>
  </si>
  <si>
    <t>Taller de consideraciones científicas y regulatorias para evaluar estudios de estabilidad de vacunas</t>
  </si>
  <si>
    <t>Elaborar directrices regionales sobre comunicación de riesgo a ser incluidas para su aprobación en la agenda de trabajo de los Ministros de Centroamérica y República Dominicana.</t>
  </si>
  <si>
    <t xml:space="preserve">Rosa María Vargas Alvarado </t>
  </si>
  <si>
    <t xml:space="preserve">Roberto Arroba Tijerino </t>
  </si>
  <si>
    <t>Que Costa Rica siga participando en la red.</t>
  </si>
  <si>
    <t xml:space="preserve">Mantener y fortalecer la vigilancia de la resistencia a los antimaláricos, el acceso y calidad del diagnóstico, el acceso, uso y calidad de antimaláricos, la vigilancia entomológica y control vectorial y la vigilancia epidemiológica en situaciones de baja transmisión y descentralización como es el caso de Costa Rica. </t>
  </si>
  <si>
    <t>Julio González Buitrago</t>
  </si>
  <si>
    <t xml:space="preserve">Eugenio Androvetto Villalobos </t>
  </si>
  <si>
    <t>Director, Dirección de Protección al Ambiente Humano</t>
  </si>
  <si>
    <t>Andrés Sánchez Moreira</t>
  </si>
  <si>
    <t>Director, Dirección de Garantía de Acceso a los Servicios de Salud</t>
  </si>
  <si>
    <t>I Congreso de Infraestructura Hospitalaria de Centroamérica y el Caribe</t>
  </si>
  <si>
    <t>Comité Organizador de los Juegos Deportivos Universitarios Centroamérica (JUDUCA) 2014</t>
  </si>
  <si>
    <t>Eugenio Androvetto Villalobos</t>
  </si>
  <si>
    <t>Jefe, Unidad de Seguimiento de Indicadores de Salud, Dirección de Vigilancia de la Salud</t>
  </si>
  <si>
    <t xml:space="preserve">Raquel Rodríguez Rodríguez </t>
  </si>
  <si>
    <t xml:space="preserve">Hilda María Salazar Bolaños </t>
  </si>
  <si>
    <t xml:space="preserve">Fortalecimiento de capacidades institucionales en el tema. </t>
  </si>
  <si>
    <t xml:space="preserve">Danny Cascante Álvarez </t>
  </si>
  <si>
    <t xml:space="preserve">Ministerio de Salud de Costa Rica </t>
  </si>
  <si>
    <t xml:space="preserve">Gerardo Solano Elizondo </t>
  </si>
  <si>
    <t>Funcionario, Dirección de Garantía de Acceso a los Servicios de Salud</t>
  </si>
  <si>
    <t xml:space="preserve">José Aarón Agüero Zumbado </t>
  </si>
  <si>
    <t xml:space="preserve">Andrés Sánchez Moreira </t>
  </si>
  <si>
    <t>Grupo de Trabajo de Países que  elaborará el Plan Estratégico de la OPS 2014-2019</t>
  </si>
  <si>
    <t xml:space="preserve">Rosibel Vargas Gamboa </t>
  </si>
  <si>
    <t>Directora, Dirección de Desarrollo Estratégico Institucional</t>
  </si>
  <si>
    <t xml:space="preserve">José Luis Garcés Fernández </t>
  </si>
  <si>
    <t>Teresita Solano Chinchilla</t>
  </si>
  <si>
    <t xml:space="preserve">Carlos Madrigal Díaz </t>
  </si>
  <si>
    <t>Marcela Vives Blanco</t>
  </si>
  <si>
    <t>Jefa, Unidad de Planificación Institucional, Dirección de Desarrollo Estratégico Institucional</t>
  </si>
  <si>
    <t>Intercambio de información entre socios internacionales y creación de alianzas entre instituciones, organizaciones e individuos para a investigación y programación de actividades tendientes a la reducción de la pobreza y mejoramiento del estado de salud de la población. 
Discusión de políticas, planes y programas innovadores para la reforma de los sistemas de salud y el fortalecimiento de la fuerza laboral.</t>
  </si>
  <si>
    <t xml:space="preserve">Juan Carlos Oreamuno Hernández </t>
  </si>
  <si>
    <t>V Congreso Latinoamericano de Psicología UPAPSI</t>
  </si>
  <si>
    <t>Comité Organizador del Congreso Latinoamericano de Psicología</t>
  </si>
  <si>
    <t xml:space="preserve">Marceneth Guadamuz Pérez </t>
  </si>
  <si>
    <t>Nydia Amador Brenes</t>
  </si>
  <si>
    <t>Funcionaria, Área Rectora de Salud Montes de Oro</t>
  </si>
  <si>
    <t>Jefe, Unidad de Evaluación de las Acciones en Salud, Dirección de Planificación Estratégica y Evaluación de las Acciones en Salud</t>
  </si>
  <si>
    <t xml:space="preserve">Ana Isabel  Quesada Masis </t>
  </si>
  <si>
    <t xml:space="preserve">Juan Carlos Valverde Muñoz </t>
  </si>
  <si>
    <t>Francisco Gólcher Valverde</t>
  </si>
  <si>
    <t xml:space="preserve">Adriana Salazar González </t>
  </si>
  <si>
    <t>Cecilia Gamboa Cerda</t>
  </si>
  <si>
    <t>Funcionaria, Dirección de Planificación Estratégica y Evaluación de las Acciones en Salud</t>
  </si>
  <si>
    <t xml:space="preserve">Margarita Claramunt Garro </t>
  </si>
  <si>
    <t xml:space="preserve">José Eduardo Carvajal Obando </t>
  </si>
  <si>
    <t xml:space="preserve">Andrea Garita Castro </t>
  </si>
  <si>
    <t>Directora, Dirección de Planificación Estratégica y Evaluación de las Acciones en Salud</t>
  </si>
  <si>
    <t xml:space="preserve">Taller de Capacitación Regional para el Fortalecimiento de la Vigilancia de las Infecciones Respiratorias Agudas Graves en Centroamérica, Panamá y República Dominicana </t>
  </si>
  <si>
    <t>Funcionario, Dirección General de Salud</t>
  </si>
  <si>
    <t xml:space="preserve">Yayo Vicente Salazar </t>
  </si>
  <si>
    <t>Funcionaria, Dirección de Protección al Ambiente Humano</t>
  </si>
  <si>
    <t xml:space="preserve">María Ethel Trejos Solórzano </t>
  </si>
  <si>
    <t xml:space="preserve">Se posicionó a nivel de las Américas la experiencia de Costa Rica en el tema de impuestos al tabaco y sus logros, por lo que se entregó al país un reconocimiento por su lucha contra el tabaquismo. Se brindó una ponencia sobre la experiencia del país en el tema de impuestos al tabaco y se entregó a Costa Rica un reconocimiento por su lucha contra el tabaquismo. </t>
  </si>
  <si>
    <t>Workshop on notification, reporting and requesting assistance</t>
  </si>
  <si>
    <t>Directora, Dirección de Regulación de Productos de Interés Sanitario</t>
  </si>
  <si>
    <t>Jefe, Unidad de Gestión Integral de la Información</t>
  </si>
  <si>
    <t xml:space="preserve">Edgar Morales González </t>
  </si>
  <si>
    <t xml:space="preserve">Guiselle Rodríguez Hernández </t>
  </si>
  <si>
    <t xml:space="preserve"> María Ethel Trejos Solórzano</t>
  </si>
  <si>
    <t xml:space="preserve">María Cordero Espinoza </t>
  </si>
  <si>
    <t xml:space="preserve">María Esther Anchía Angulo </t>
  </si>
  <si>
    <t>Viceministra de Salud</t>
  </si>
  <si>
    <t xml:space="preserve">Jennifer Lee Alvarado </t>
  </si>
  <si>
    <t xml:space="preserve">Carmen Vásquez Peñaranda </t>
  </si>
  <si>
    <t>V Reunión Presencial de la Comisión Técnica de Género y Salud del Consejo de Ministros de Salud de Centroamérica y República Dominicana (COMISCA)sobre los Compromisos Asumidos en la Presidencia Pro Témpore del período Enero-Junio 2014</t>
  </si>
  <si>
    <t xml:space="preserve">Edda Quirós Rodríguez </t>
  </si>
  <si>
    <t xml:space="preserve">Allan Varela Rodríguez </t>
  </si>
  <si>
    <t xml:space="preserve">Ana Eduviges Sancho Jiménez </t>
  </si>
  <si>
    <t>Jefe, Unidad de Gestión de Tecnologías en Salud, Dirección de Desarrollo Científico y Tecnológico en Salud</t>
  </si>
  <si>
    <t xml:space="preserve">María Elena López Núñez </t>
  </si>
  <si>
    <t>Ministra de Salud</t>
  </si>
  <si>
    <t xml:space="preserve">Flor Murillo Rodríguez </t>
  </si>
  <si>
    <t xml:space="preserve">Mónica Quesada Madrigal </t>
  </si>
  <si>
    <t>Funcionaria, Dirección de Desarrollo Estratégico Institucional</t>
  </si>
  <si>
    <t>Funcionario, Dirección de Planificación Estratégica y Evaluación de las Acciones en Salud</t>
  </si>
  <si>
    <t xml:space="preserve">Azalea Espinoza Aguirre </t>
  </si>
  <si>
    <t xml:space="preserve">Marco Marichal Salazar </t>
  </si>
  <si>
    <t xml:space="preserve">Federico Ugalde Montero </t>
  </si>
  <si>
    <t>Contralor, Contraloría Institucional</t>
  </si>
  <si>
    <t xml:space="preserve">Xiomara Vega Cruz </t>
  </si>
  <si>
    <t>Azalea Espinoza Aguirre</t>
  </si>
  <si>
    <t xml:space="preserve">Jorge Valverde Quesada </t>
  </si>
  <si>
    <t xml:space="preserve">Benjamín Calvo Vega </t>
  </si>
  <si>
    <t xml:space="preserve">Priscilla Herrera García </t>
  </si>
  <si>
    <t>Acuerdo Cooperativo Consejo de Ministros de Salud de Centroamérica y República Dominicana (COMISCA) y el Centro para el Control de Enfermedades (CDC)</t>
  </si>
  <si>
    <t xml:space="preserve">Cecilia Gamboa Cerda </t>
  </si>
  <si>
    <t>Nancy Vargas Gamboa</t>
  </si>
  <si>
    <t xml:space="preserve">César Gamboa Peñaranda </t>
  </si>
  <si>
    <t xml:space="preserve">Xiomara Jiménez Soto </t>
  </si>
  <si>
    <t xml:space="preserve">Yadira Fernández Muñoz </t>
  </si>
  <si>
    <t xml:space="preserve">Olga Barrantes Romero </t>
  </si>
  <si>
    <t xml:space="preserve">Ana Villalobos Villalobos </t>
  </si>
  <si>
    <t>César Gamboa Peñaranda</t>
  </si>
  <si>
    <t xml:space="preserve">Ronald Alberto Chinchilla González </t>
  </si>
  <si>
    <t xml:space="preserve">Edwin  Chavarría Conejo </t>
  </si>
  <si>
    <t xml:space="preserve">Federico Paredes Valverde </t>
  </si>
  <si>
    <t xml:space="preserve">Rodrigo Marín Rodríguez </t>
  </si>
  <si>
    <t xml:space="preserve">Sara Montero Salas </t>
  </si>
  <si>
    <t xml:space="preserve">Shirley Chinchilla Brenes </t>
  </si>
  <si>
    <t xml:space="preserve">Elizabeth Sánchez Artavia </t>
  </si>
  <si>
    <t xml:space="preserve">Jennifer Granados Zúñiga </t>
  </si>
  <si>
    <t xml:space="preserve">Andrea Morales Fiesler </t>
  </si>
  <si>
    <t xml:space="preserve">Rodrigo Fernández Hernández </t>
  </si>
  <si>
    <t xml:space="preserve">Ronny Muñoz Salazar </t>
  </si>
  <si>
    <t xml:space="preserve"> Martha  Romero Poveda</t>
  </si>
  <si>
    <t xml:space="preserve">Roselyn Serrano Vargas </t>
  </si>
  <si>
    <t xml:space="preserve">Alejandra Acuña Navarro </t>
  </si>
  <si>
    <t xml:space="preserve">María Elena Aguilar Solano </t>
  </si>
  <si>
    <t xml:space="preserve">Fulvia  Elizondo Sibaja </t>
  </si>
  <si>
    <t xml:space="preserve">Gloriela Alfaro Alfaro </t>
  </si>
  <si>
    <t xml:space="preserve">Luis Tacsan Chen </t>
  </si>
  <si>
    <t xml:space="preserve">Melany Ascencio Rivera </t>
  </si>
  <si>
    <t xml:space="preserve">Yessenia Ruiz Arias </t>
  </si>
  <si>
    <t xml:space="preserve">Ricardo  Morales Vargas </t>
  </si>
  <si>
    <t xml:space="preserve">Francisco Javier Oviedo Gómez </t>
  </si>
  <si>
    <t xml:space="preserve">Eduardo Madrigal Abarca </t>
  </si>
  <si>
    <t>Viceministro de Salud</t>
  </si>
  <si>
    <t xml:space="preserve">Fernando Llorca Castro </t>
  </si>
  <si>
    <t xml:space="preserve">Cecilia Zamora Seco María </t>
  </si>
  <si>
    <t>Seguimiento a la solicitud de Guatemala sobre el diseño curricular y antología de formación de los ATAP's - Dra. Ileana Obando de la CCSS</t>
  </si>
  <si>
    <t>Fondo de Cooperación Triangular Costa Rica - España</t>
  </si>
  <si>
    <t>Agencia Española de Cooperación Internacional al Desarrollo (AECID)</t>
  </si>
  <si>
    <t xml:space="preserve">Alexander Salas López </t>
  </si>
  <si>
    <t xml:space="preserve">Olga Segura Cárdenas </t>
  </si>
  <si>
    <t>Directora General de Salud</t>
  </si>
  <si>
    <t xml:space="preserve">Victoria Eugenia Corrales Mora </t>
  </si>
  <si>
    <t xml:space="preserve">Eduardo Ramírez Cover </t>
  </si>
  <si>
    <t xml:space="preserve"> Melany Ascencio Rivera</t>
  </si>
  <si>
    <t xml:space="preserve">Asesor, Despacho Ministerial </t>
  </si>
  <si>
    <t xml:space="preserve">Antón Zamora Ilarionov </t>
  </si>
  <si>
    <t>Secretaría Ejecutiva del Consejo de Ministros de Salud de Centroamérica y República Dominicana (SE-COMISCA)
Fondo España - SICA</t>
  </si>
  <si>
    <t xml:space="preserve">Keylor Mauricio Castro Chacón </t>
  </si>
  <si>
    <t>Gloriela Alfaro Alfaro</t>
  </si>
  <si>
    <t xml:space="preserve">Grettel Meneses Obando </t>
  </si>
  <si>
    <t xml:space="preserve">Marco Tulio Lobo Delgado </t>
  </si>
  <si>
    <t>Agencia Japonesa de Cooperación Internacional (JICA)
Agencia Mexicana de Cooperación Internacional para el Desarrollo (AMEXCID)</t>
  </si>
  <si>
    <t xml:space="preserve">Seguir fortaleciendo la producción y el análisis de información desde una perspectiva de género en el Ministerio de Salud. </t>
  </si>
  <si>
    <t xml:space="preserve">Elizabeth Herrera Zúñiga </t>
  </si>
  <si>
    <t xml:space="preserve">Mónica Gamboa Calderón </t>
  </si>
  <si>
    <t>Movimiento SUN 
Recursos propios de la funcionaria</t>
  </si>
  <si>
    <t xml:space="preserve">Marcela Vives Blanco </t>
  </si>
  <si>
    <t xml:space="preserve">Martha Contreras Espinoza </t>
  </si>
  <si>
    <t xml:space="preserve">Nelly Zúñiga Méndez </t>
  </si>
  <si>
    <t xml:space="preserve">Jessica Mairena Castro </t>
  </si>
  <si>
    <t>Instituto Interamericano de Cooperación para la Agricultura (IICA)</t>
  </si>
  <si>
    <t xml:space="preserve">Esteban Cerdas Quirós </t>
  </si>
  <si>
    <t xml:space="preserve">Cecilia Zúñiga Morales </t>
  </si>
  <si>
    <t xml:space="preserve">Marcela González Rodríguez </t>
  </si>
  <si>
    <t>Avances en la elaboración de la Estrategia Regional de Medicamentos en el Marco de la Política Regional de Salud</t>
  </si>
  <si>
    <t xml:space="preserve">Helena Badilla Alan </t>
  </si>
  <si>
    <t xml:space="preserve">Alba Nidia Sánchez Alfaro </t>
  </si>
  <si>
    <t xml:space="preserve">Sharon Jane Díaz Arias </t>
  </si>
  <si>
    <t xml:space="preserve">Daisy Benítez Rodríguez </t>
  </si>
  <si>
    <r>
      <t xml:space="preserve">Curso regional </t>
    </r>
    <r>
      <rPr>
        <i/>
        <sz val="11"/>
        <rFont val="Calibri"/>
        <family val="2"/>
        <scheme val="minor"/>
      </rPr>
      <t>Evaluación de la seguridad y justificación de la seguridad en relación con la gestión preventiva a la disposición final de desechos radioactivos provenientes de las instalaciones y actividades, comprendida la gestión segura de las fuentes radiactivas selladas en desuso</t>
    </r>
  </si>
  <si>
    <t>Fondo de las Naciones Unidas para las Poblaciones (UNFPA)</t>
  </si>
  <si>
    <t>Comisión Interamericana para el Control del Abuso de Drogas (CICAD)
Organización de Estados Americanos (OEA)</t>
  </si>
  <si>
    <t xml:space="preserve">Allan Rímola Rivas </t>
  </si>
  <si>
    <t>Funcionaria, Dirección Regional de Rectoría de la Salud Central Norte</t>
  </si>
  <si>
    <t>Director Regional, Dirección Regional de Rectoría de la Salud Huetar Caribe</t>
  </si>
  <si>
    <t>Secretario Técnico, Secretaría Técnica de Salud Mental</t>
  </si>
  <si>
    <t>Jefe, Unidad de Servicios de Salud de Atención Directa a las Personas, Dirección de Garantía de Acceso a los Servicios de Salud</t>
  </si>
  <si>
    <t>Funcionaria, Dirección Regional de Rectoría de la Salud Central Occidente</t>
  </si>
  <si>
    <t>Funcionaria, Área Rectora de Salud Los Santos</t>
  </si>
  <si>
    <t>Reunión Regional para Fortalecer la Secretaría de la Red Internacional de Autoridades en Materia de Inocuidad de los Alimentos (INFOSAN)</t>
  </si>
  <si>
    <t>Funcionario, Área Rectora de Salud Montes de Oca</t>
  </si>
  <si>
    <t>Organización Panamericana de la Salud (OPS)
Organización Mundial de la Salud (OMS)</t>
  </si>
  <si>
    <t>Funcionaria, Dirección General de Salud</t>
  </si>
  <si>
    <t>Funcionario, Dirección de Asuntos Jurídicos</t>
  </si>
  <si>
    <t>Funcionaria, Área Rectora de Salud Pococí</t>
  </si>
  <si>
    <t>Funcionaria, Área Rectora de Salud Coto Brus</t>
  </si>
  <si>
    <t>Funcionario, Área Rectora de Salud Montes de Oro</t>
  </si>
  <si>
    <t>Conferencia Internacional "Reciclar para una economía azul"</t>
  </si>
  <si>
    <t>Fernando Llorca Castro</t>
  </si>
  <si>
    <t xml:space="preserve">Jefe, Unidad de Desarrollo de la Promoción de la Salud, Dirección de Promoción de la Salud </t>
  </si>
  <si>
    <t>Funcionaria, División Administrativa</t>
  </si>
  <si>
    <t>Funcionaria, Área Rectora de Salud Talamanca</t>
  </si>
  <si>
    <t xml:space="preserve">Funcionaria, Dirección Regional de Rectoría de la Salud Brunca </t>
  </si>
  <si>
    <t>Funcionario, Área Rectora de Salud Escazú</t>
  </si>
  <si>
    <t>Funcionario, Área Rectora de Salud Coto Brus</t>
  </si>
  <si>
    <t>Funcionario, Área Rectora de Salud Turrialba</t>
  </si>
  <si>
    <t>Funcionario, Dirección Regional de Rectoría de la Salud Central Sur</t>
  </si>
  <si>
    <t>Director, Dirección de Desarrollo Científico y Tecnológico en Salud</t>
  </si>
  <si>
    <t xml:space="preserve">María Alejandra Corrales Ávila </t>
  </si>
  <si>
    <t xml:space="preserve">María Esther Araya Arce </t>
  </si>
  <si>
    <t>Funcionaria, Dirección Regional de Rectoría de la Salud Chorotega</t>
  </si>
  <si>
    <t>Roadmap Validation and Consultation Workshop</t>
  </si>
  <si>
    <t>Jefe,  Unidad de Gestión de Investigaciones en Salud, Dirección de Desarrollo Científico y Tecnológico en Salud</t>
  </si>
  <si>
    <t xml:space="preserve">Funcionaria, Dirección Regional de Rectoría de la Salud Pacífico Central </t>
  </si>
  <si>
    <t>Funcionaria, Dirección Regional de Rectoría de la Salud Huetar Caribe</t>
  </si>
  <si>
    <t>Funcionario, Dirección Regional de Rectoría de la Salud Brunca</t>
  </si>
  <si>
    <t xml:space="preserve">Jefe, Unidad de Gestión Jurídica, Dirección de Asuntos Jurídicos
</t>
  </si>
  <si>
    <t>Funcionaria, Dirección Regional de Rectoría de la Salud Brunca</t>
  </si>
  <si>
    <t>Funcionaria, Dirección Regional de Rectoría de la Salud Huetar Norte</t>
  </si>
  <si>
    <t>Funcionaria, Dirección Regional de Rectoría de la Salud Central Este</t>
  </si>
  <si>
    <t>Funcionaria, Dirección Regional de Rectoría de la Salud Central Sur</t>
  </si>
  <si>
    <t>Funcionaria, Área Rectora de Salud Hojancha</t>
  </si>
  <si>
    <t>Ithinia Martínez Mora</t>
  </si>
  <si>
    <t>Funcionaria, Dirección de Planificación Estratégica y Evaluación de las Acciones en Salud.</t>
  </si>
  <si>
    <t>Métodos Cualitativos para la Evaluación de Programas de Salud</t>
  </si>
  <si>
    <t xml:space="preserve">Intercambio de información sobre fundamentos, herramientas y mecanismos de investigación de la metodología cualitativa y su ejecución en el campo. Aplicación de conocimientos en el diseño y planeación de una evaluación cualitativa. Desarrollo de habilidades específicas para el desarrollo de investigaciones y evaluaciones cualitativas. </t>
  </si>
  <si>
    <t>Unión Internacional contra la Tuberculosis y Enfermedades Respiratorias, Campaña para los Niños Libres de Humo de Tabaco y Alianza para el Convenio Marco (FCA) (viáticos)
Ministerio de Salud, Ley N° 9028 “Ley General de Control del Tabaco y sus efectos nocivos en la Salud” (boleto aéreo)</t>
  </si>
  <si>
    <t>Ministerio de Salud de Costa Rica (boleto)
Secretaría de Relaciones Exteriores de México (viáticos)</t>
  </si>
  <si>
    <t>Fundación Centers for Disease Control and Prevention (CDC).</t>
  </si>
  <si>
    <t>Fundación Bill y Melinda Gates
IS Global</t>
  </si>
  <si>
    <t xml:space="preserve">Inicio del proceso para el desarrollo de una estrategia técnica global contra la malaria 2016 - 2025. </t>
  </si>
  <si>
    <t xml:space="preserve">Taller de comunicaciones efectivas sobre temas de salud a tomadores de decisión de diferentes niveles </t>
  </si>
  <si>
    <t>Cada país debe tratar de implementar estrategias preventivas. Revisar la legislación existente que contribuye a la prevención del embarazo adolescente.</t>
  </si>
  <si>
    <t>Revisar la Reglamentación actual. Estudiar las Guías de la OMS. Establecer contacto con los países del área a fin de compartir experiencias.</t>
  </si>
  <si>
    <t>Mantenimiento de niveles de contaminación de plomo en frutas tropicales. El Comité remitió el anteproyecto del nivel máximo de arsénico inorgánico en el arroz. Se adelantó el proyecto de niveles máximos para las fumonisinas en el maíz y productos a base de maíz. Se acordó adelantar el anteproyecto de Código de prácticas para el control de maleza para prevenir y reducir la contaminación de alimentos.</t>
  </si>
  <si>
    <t>Banco Interamericano de Desarrollo (BID)
Iniciativa de Salud Mesoamérica 2015 (ISM2015)</t>
  </si>
  <si>
    <t>INTERPOL</t>
  </si>
  <si>
    <t>Proyecto REVIME</t>
  </si>
  <si>
    <t xml:space="preserve">Retroalimentación de la experiencia de las principales iniciativas en gestión integral de residuos en las principales ciudades italianas y aprendizaje de la implementación de proyectos en República Dominicana y Cuba. </t>
  </si>
  <si>
    <t>Alejandra Chaverri Esquivel</t>
  </si>
  <si>
    <t>Reunión de Coordinadores de Programas de Sangre de Latinoamérica</t>
  </si>
  <si>
    <t>Federación Internacional de Diabetes
Asociación Latinoamericana de Diabetes
Sociedad Brasileña de Diabetes</t>
  </si>
  <si>
    <t xml:space="preserve">Posicionamiento de la experiencia costarricense en la atención de la diabetes. </t>
  </si>
  <si>
    <t>Red de Investigación de Lesiones causadas por Tránsito (RTIRN)
Fondo Global para la Seguridad Vial</t>
  </si>
  <si>
    <t>HC group</t>
  </si>
  <si>
    <t>Departamento de Estado de EE.UU.</t>
  </si>
  <si>
    <t>Campaña para los Niños Libres de Humo de Tabaco y Alianza para el Convenio Marco (FCA)</t>
  </si>
  <si>
    <t>Instituto Internacional de Investigación sobre Políticas Alimentarias (IFPRI)</t>
  </si>
  <si>
    <t>Paula Sanabria Gamboa</t>
  </si>
  <si>
    <t>Wesley Esquivel Miranda</t>
  </si>
  <si>
    <t>Alexander Arroyo Espinoza</t>
  </si>
  <si>
    <t>Jhonny Berrios Corea</t>
  </si>
  <si>
    <t>Edgar Morales González</t>
  </si>
  <si>
    <t>Juan Carlos Calvo Arias</t>
  </si>
  <si>
    <t>Roberto Castro Córdoba</t>
  </si>
  <si>
    <t>Edda Quirós Rodríguez</t>
  </si>
  <si>
    <t xml:space="preserve">Karen Mayorga Quirós </t>
  </si>
  <si>
    <t>José Luis Garcés Hernández</t>
  </si>
  <si>
    <t>Roberto Arroba Tijerino</t>
  </si>
  <si>
    <t>Ileana Roverssi Picado</t>
  </si>
  <si>
    <t>Fernando Herrera Canales</t>
  </si>
  <si>
    <t>Ileana Herrera Gallegos</t>
  </si>
  <si>
    <t>Rosa María Vargas Chinchilla</t>
  </si>
  <si>
    <t>Irma García Penón</t>
  </si>
  <si>
    <t>Allan Rímola Rivas</t>
  </si>
  <si>
    <t>María Cordero Espinoza</t>
  </si>
  <si>
    <t>Eduardo Ramírez Cover</t>
  </si>
  <si>
    <t xml:space="preserve">Vera Leiva Carvajal </t>
  </si>
  <si>
    <t>Cristina Madriz Vargas</t>
  </si>
  <si>
    <t>Hilda Salazar Bolaños</t>
  </si>
  <si>
    <t>Marco Tulio Lobo Delgado</t>
  </si>
  <si>
    <t>Roxana Céspedes Robles</t>
  </si>
  <si>
    <t xml:space="preserve">Nydia Amador Brenes </t>
  </si>
  <si>
    <t>Hannia Fonseca Zamora</t>
  </si>
  <si>
    <t>Food Additives: a global perspective on safety, evaluation and use</t>
  </si>
  <si>
    <t>Regulaciones a nivel centroamericano en la industria de los aditivos alimenticios. Riesgos asociados a los aditivos alimenticios.</t>
  </si>
  <si>
    <t>International Life Science Instituto Mesoamérica</t>
  </si>
  <si>
    <t>Primer curso internacional sobre gestión integrada participativa de cuencas hidrográficas</t>
  </si>
  <si>
    <t>Apoyar la implementación efectiva y adecuada del Plan de Acción País en el tiempo establecido en el marco lógico.</t>
  </si>
  <si>
    <t>Pasantía "Montaje de la plataforma tecnológica de nodo CVSP MINSA"</t>
  </si>
  <si>
    <t>Coloquio Sobre el Codex Alimentarius</t>
  </si>
  <si>
    <t xml:space="preserve">Apoyar que avance el anteproyecto y que para la sesión de 2016 del CCCF se presenten nuevos datos de países CCLAC  analizados en 2015  </t>
  </si>
  <si>
    <t>Instituto Interamericano de Cooperación para la Agricultura (IICA) 
Departamento de Agricultura, Estados Unidos</t>
  </si>
  <si>
    <t>Reunión para elaborar el Plan Operativo del Mecanismo de Coordinación Regional</t>
  </si>
  <si>
    <t>USAID/PASCA</t>
  </si>
  <si>
    <t>Curso de Entrenamiento sobre insumos Farmacéuticos Activos PDA-API</t>
  </si>
  <si>
    <t>Curso sobre infraestructura regulatoria - Mejora de la infraestructura gubernamental y de reglamentación de la seguridad para cumplir los requisitos de las nuevas Normas Básicas de Seguridad del OIEA</t>
  </si>
  <si>
    <t>Se determinaron las necesidades para la región para el diseño e implementación de un sistema de gestión ambiental (ISO14001) complementario a las normas de seguridad SR parte 3</t>
  </si>
  <si>
    <t>Incluir los conocimientos en la planificación de la protección radiológica en el quehacer en la Dirección de Protección al Ambiente Humano.</t>
  </si>
  <si>
    <t>Hacia un plan maestro para el fortalecimiento de la seguridad vial en las ciudades de Mesoamérica</t>
  </si>
  <si>
    <t>Envió del nombre de 2 ciudades en el país para el desarrollo de un plan piloto. Desarrollo de un grupo de trabajo nacional para el análisis de múltiples fuentes de información sobre accidentes de tránsito.</t>
  </si>
  <si>
    <t xml:space="preserve">Consulta regional para la elaboración de la estrategia y plan de acción sobre el fortalecimiento del sistema de salud para abordar la violencia contra las mujeres </t>
  </si>
  <si>
    <t xml:space="preserve">Seguir apoyando la revisión de ambos documentos hasta contar con una versión final que sea presentada a los ministros. </t>
  </si>
  <si>
    <t>Reunión regional con representantes de sociedad civil en malaria y los coordinadores de los Programas Nacionales de Malaria o Vectores</t>
  </si>
  <si>
    <t>Conformación de la Liga Regional de Lucha Contra la Malaria en el contexto de la EMMIE.</t>
  </si>
  <si>
    <t xml:space="preserve">Taller internacional de carga de enfermedad de neumonía e influenza: información, estimaciones y análisis </t>
  </si>
  <si>
    <t>Ministerio de Salud de Brasil
Instituto Sabin</t>
  </si>
  <si>
    <t>Reunión Regional de Interesados Directos de la Organización Panamericana de la Salud (OPS) sobre la Cooperación entre Países para el Desarrollo Sanitario en las Américas</t>
  </si>
  <si>
    <t>Taller regional: proyecto mundial de colaboración multipaís sobre seguridad de las vacunas - capacitación en el protocolo e instrumentos de recolección de la prueba piloto</t>
  </si>
  <si>
    <t>Reunión para el Programa de Automanejo del Pasaporte para una Vida Saludable</t>
  </si>
  <si>
    <t xml:space="preserve">Pre evaluación de la Autoridad Reguladora Nacional de Chile </t>
  </si>
  <si>
    <t>Instituto de Salud Pública de Chile</t>
  </si>
  <si>
    <t xml:space="preserve">Resolución de problemas en salud pública </t>
  </si>
  <si>
    <t xml:space="preserve">Reunión del Comité del Codex sobre contaminantes en los Alimentos </t>
  </si>
  <si>
    <t>Taller de Capacitación sobre Estimaciones y Proyecciones del VIH/SIDA</t>
  </si>
  <si>
    <t>Los países se comprometen a actualizar la información del programa.</t>
  </si>
  <si>
    <t>Elaboración del Plan Maestro: Fortalecimiento del Primer Nivel de Atención para el Acceso Universal a la Salud y Cobertura Universal de Salud</t>
  </si>
  <si>
    <t>Taller para la Elaboración de Fichas Técnicas y Armonización de requerimientos para la precalificación de Medicamentos Antirretrovirales</t>
  </si>
  <si>
    <t>Organización Panamericana de la Salud (OPS)
USAID/PASCA.</t>
  </si>
  <si>
    <t>Reunión Presencial con la Comisión Técnica de Vigilancia de la Salud y Sistemas de Información (COTEVISI)</t>
  </si>
  <si>
    <t>WADA ADO Symposium</t>
  </si>
  <si>
    <t xml:space="preserve">Compartir experiencias en relación con la lucha contra el dopaje en el deporte y conocer más de cerca el Código Mundial Antidopaje. </t>
  </si>
  <si>
    <t>Instituto Costarricense del Deporte y la Recreación (ICODER)</t>
  </si>
  <si>
    <t>Regional workshop in establishment system for the safe management of disused sealed radioactive sources</t>
  </si>
  <si>
    <t>Reunión de autoridades sanitarias de la Región de América Latina y el Caribe para analizar la aplicación de la publicación de requisitos de seguridad generales de la OIEA</t>
  </si>
  <si>
    <t xml:space="preserve">Revisar la legislación nacional con respecto de las nuevas normas básicas internacionales de seguridad del OIEA en la práctica médica. </t>
  </si>
  <si>
    <t>Taller mesoamericano sobre medición de las inversiones y el gasto público en seguridad alimentaria y nutricional</t>
  </si>
  <si>
    <t>Organización de las Naciones Unidas para la Alimentación y la Agricultura (FAO)</t>
  </si>
  <si>
    <t>XIV Reunión anual de evaluación de AMI/RAVREDA</t>
  </si>
  <si>
    <t xml:space="preserve">Mantener y fortalecer la vigilancia de la eficacia y resistencia de antimaláricos; el acceso y la calidad del diagnóstico; el acceso, uso y calidad de antimaláricos; la vigilancia entomológica y control vectorial; y la vigilancia epidemiológica en situaciones de alta, mediana y baja transmisión (lecciones aprendidas y desafíos) como es el caso de Costa Rica. </t>
  </si>
  <si>
    <t>33ª Reunión de la Junta del Fondo Mundial</t>
  </si>
  <si>
    <t>Fondo Mundial de Lucha contra el Sida, la Malaria y la Tuberculosis</t>
  </si>
  <si>
    <t>Reunión Regional para analizar la aplicación de las Estrategias Nacionales de Enseñanza y Capacitación en Protección Radiológica en países de América Latina y el Caribe</t>
  </si>
  <si>
    <t xml:space="preserve">VII Reunión regional de países de baja incidencia de TB en las Américas"
Reunión de ALAT/ERS sobre eliminación de la tuberculosis en Latinoamérica </t>
  </si>
  <si>
    <t>Organización Panamericana de la Salud (OPS)
ALAT/ERS</t>
  </si>
  <si>
    <t>Consulta regional sobre VIH - ITS y hepatitis virales</t>
  </si>
  <si>
    <t xml:space="preserve">Consolidación de los acuerdos para llevar una posición de país a Ginebra para la posterior toma de decisiones. </t>
  </si>
  <si>
    <t>Reunión regional sobre la forma de preparar los bultos para el transporte de materiales radioactivos y para las inspecciones durante el transporte</t>
  </si>
  <si>
    <t xml:space="preserve">Necesidad de realizar una reunión de los países centroamericanos para tratar el tema de transporte en la región. </t>
  </si>
  <si>
    <t>Proyecto RLA9078 mejora del marco regulador y las capacidades tecnológicas nacionales en materia de gestión de desechos radioactivos</t>
  </si>
  <si>
    <t xml:space="preserve">27th global health conference </t>
  </si>
  <si>
    <t>Asociación GS UNO Costa Rica</t>
  </si>
  <si>
    <t>Taller subregional multisectorial para las Partes en el CMCT de la OMS de la Región de las Américas</t>
  </si>
  <si>
    <t>Reunión de la Comisión Técnica Subregional de Medicamentos para la validación de la Estrategia Regional de Medicamentos 2015-2017, en el marco de la Política Regional de Salud del SICA</t>
  </si>
  <si>
    <t>Fondo España - SICA
Programa Iberoamericano de Formación Técnica Especializada de la Agencia Española de Cooperación Internacional al Desarrollo (PIFTE - AECID)</t>
  </si>
  <si>
    <t>Segunda reunión de SARInet</t>
  </si>
  <si>
    <t xml:space="preserve">Taller sobre costeo y financiamiento para mejorar la nutrición </t>
  </si>
  <si>
    <t>Fondo de Naciones Unidas para la Infancia (UNICEF)</t>
  </si>
  <si>
    <t>Margarita Claramunt Garro</t>
  </si>
  <si>
    <t>Rosibel Vargas Gamboa</t>
  </si>
  <si>
    <t>Marco Vinicio Marichal Salazar</t>
  </si>
  <si>
    <t xml:space="preserve">Taller sobre costeo y seguimiento financiero de las asignaciones presupuestarias relacionadas con la nutrición </t>
  </si>
  <si>
    <t>Reunión del grupo de trabajo de los países para el Plan Estratégico de la OPS</t>
  </si>
  <si>
    <t>Sistemas de información geográfica (ARCGIS II)</t>
  </si>
  <si>
    <t>Centro para el Control y Prevención de Enfermedades (CDC)</t>
  </si>
  <si>
    <t>Conferencia de las Partes de Basilea, Estocolmo y Rotterdam</t>
  </si>
  <si>
    <t>Secretaría Ejecutiva del Convenio de Basilea, Estocolmo y Rotterdam</t>
  </si>
  <si>
    <t>Reunión del grupo de análisis y coordinación de acciones entre OPS/OMS y la Red EAMI en temas de lucha contra medicamentos falsificados y fraudulentos e investigación clínica</t>
  </si>
  <si>
    <t>Red EAMI
Organización Panamericana de la Salud (OPS)</t>
  </si>
  <si>
    <t xml:space="preserve">Hilda Blanco León </t>
  </si>
  <si>
    <t>Adriana Salazar González</t>
  </si>
  <si>
    <t>Rodrigo Marín</t>
  </si>
  <si>
    <t>Andrea Garita Castro</t>
  </si>
  <si>
    <t>Luis Tacsan Chen</t>
  </si>
  <si>
    <t>Melany Ascencio Rivera</t>
  </si>
  <si>
    <t>Carmen Vásquez Peñaranda</t>
  </si>
  <si>
    <t>Christian Valverde Alpízar</t>
  </si>
  <si>
    <t xml:space="preserve">Carolina Umaña Cisneros </t>
  </si>
  <si>
    <t>Reunión Anual del Mecanismo de Coordinación Regional (MCR)</t>
  </si>
  <si>
    <t>Fondo Mundial de Lucha contra el Sida, la Malaria y la Tuberculosis
USAID/PASC</t>
  </si>
  <si>
    <t xml:space="preserve">Reunión de Jefes de Programas Nacionales de Tuberculosis </t>
  </si>
  <si>
    <t>Taller: armonizando la codificación de la mortalidad atribuida a ERCNT</t>
  </si>
  <si>
    <t xml:space="preserve">Proyecto Mejoramiento de las capacidades institucionales del Ministerio de Salud Pública de la República Dominicana en metodologías y herramientas para mejorar la calidad de atención y seguridad del paciente </t>
  </si>
  <si>
    <t xml:space="preserve">Establecimiento de temas de interés mutuo para el futuro desarrollo entre el Viceministerio de Garantía de la Calidad del Ministerio de Salud de República Dominicana, el Ministerio de Salud de Costa Rica y el Programa de Calidad y Aseguramiento del Paciente de la CCSS. </t>
  </si>
  <si>
    <t>Programa Triangular de Cooperación España - Costa Rica</t>
  </si>
  <si>
    <t>Elaboración del Plan subregional de salud mental</t>
  </si>
  <si>
    <t>Revisión del marco de referencia para la prevención de suicidio</t>
  </si>
  <si>
    <t>Taller: retos en el control y prevención del dengue</t>
  </si>
  <si>
    <t>Traer al país la estrategia de la vacuna contra el dengue en el marco de la EGI</t>
  </si>
  <si>
    <t>American Health Foundation</t>
  </si>
  <si>
    <t xml:space="preserve">5th international conference on global health </t>
  </si>
  <si>
    <t xml:space="preserve">XIII Congreso Centroamericano y del Caribe de Nefrología e Hipertensión Arterial </t>
  </si>
  <si>
    <t xml:space="preserve">Foro para Centroamérica y República Dominicana de seguridad humana: abordando las amenazas a la supervivencia, subsistencia y dignidad de las personas </t>
  </si>
  <si>
    <t xml:space="preserve">Revisión del procedimiento abreviado de evaluación y calificación de autoridades regulatorias de medicamentos </t>
  </si>
  <si>
    <t>EU-LAC Health Conference: the EULAC health roadmap</t>
  </si>
  <si>
    <t>Proyecto EULAC Health</t>
  </si>
  <si>
    <t xml:space="preserve">VI Encuentro de la Comisión Técnica de Desarrollo de Recursos Humanos </t>
  </si>
  <si>
    <t>X reunión ordinaria de la Comisión Técnica de Enfermedades Crónicas y Cáncer</t>
  </si>
  <si>
    <t>Taller internacional sobre gestión intersectorial de riesgos sanitarios relacionados con el agua y el saneamiento</t>
  </si>
  <si>
    <t>Incluir dentro de la normativa y del quehacer del Ministerio de Salud dentro de los temas de saneamiento ambiental y calidad del agua potable el tema de los Planes de Seguridad del Agua.</t>
  </si>
  <si>
    <t>María Esther Anchía Angulo</t>
  </si>
  <si>
    <t>William Barrantes Barrantes</t>
  </si>
  <si>
    <t>Juan Carlos Oreamuno Hernández</t>
  </si>
  <si>
    <t>Wilson González Arce</t>
  </si>
  <si>
    <t>Elizabeth González Pérez</t>
  </si>
  <si>
    <t>Hazel Herra Bogantes</t>
  </si>
  <si>
    <t>Julio Mena Zamora</t>
  </si>
  <si>
    <t>Xiomara Jiménez Soto</t>
  </si>
  <si>
    <t>Ricardo Morales Vargas</t>
  </si>
  <si>
    <t>VIII reunión del Consejo de Ministros del Sistema Mesoamericano de Salud Pública (SMSP)</t>
  </si>
  <si>
    <t xml:space="preserve">Aprobación de los Planes Maestros Mesoamericanos: dengue y chikungunya, seguridad vial, atención primaria de la salud y malaria. </t>
  </si>
  <si>
    <t xml:space="preserve">Taller de entrenamiento de instructores en RAILS y entrenamiento de búsqueda y protección de fuentes huérfanas </t>
  </si>
  <si>
    <t xml:space="preserve">Departamento de Energía de los Estados Unidos </t>
  </si>
  <si>
    <t xml:space="preserve">Taller regional: nuevas directrices de calidad del aire en los hogares - situación del uso de combustibles sólidos en las Américas </t>
  </si>
  <si>
    <t>Taller de análisis para el monitoreo de desigualdades en salud</t>
  </si>
  <si>
    <t>III Foro consultivo regional de la Política Centroamericana de gestión integral de riesgo de desastres (PCGIR)</t>
  </si>
  <si>
    <t>156° sesión del Comité Ejecutivo de la OPS</t>
  </si>
  <si>
    <t>Taller para la coordinación de la protección radiológica de los pacientes y su relación con la llamada Acción de la Conferencia de Bonn 
IV Congreso conjunto de la sociedad española de protección radiológica y la sociedad española de física médica: física y salud: retos de la física médica y la protección radiológica</t>
  </si>
  <si>
    <t xml:space="preserve">Construir el plan de trabajo para Costa Rica en el período 2014 - 2017. </t>
  </si>
  <si>
    <t>Décimo sexta Reunión Regional de Autoridades Nacionales de los Estados Partes de América Latina y el Caribe,</t>
  </si>
  <si>
    <t xml:space="preserve">Encuentro regional de EUROsociAL: toma de decisiones para la equidad en salud </t>
  </si>
  <si>
    <t>EUROsociAL salud</t>
  </si>
  <si>
    <t>Reunión regional para presentar la nueva variante del comparador de reglamentaciones del Instrumento de Autoevaluación de la Infraestructura de Reglamentación en materia de Seguridad (SARIS)</t>
  </si>
  <si>
    <t xml:space="preserve">Llenar el software SARIS, principalmente el componente regulación y enviar el informe de autoevaluación el 30 de agosto de 2015, utilizando como marco comparativo las normas básicas del OIEA, normas de seguridad GSR parte 3. </t>
  </si>
  <si>
    <t>Taller regional sobre el control reglamentario de las descargas radiactivas y la dispensa de materiales</t>
  </si>
  <si>
    <t xml:space="preserve">6th meeting of the working group on resource productivity and waste, environmental policy committee (OECD) - productividad de los recursos y residuos </t>
  </si>
  <si>
    <t xml:space="preserve">Taller de regulación de productos de tabaco </t>
  </si>
  <si>
    <t xml:space="preserve">XXIII Reunión del grupo de trabajo asesor (GTA) sobre enfermedades prevenibles por vacunación </t>
  </si>
  <si>
    <t>José Pablo Montoya Calvo</t>
  </si>
  <si>
    <t>Reunión socios estratégicos para el abordaje del VIH/SIDA con perspectiva regional</t>
  </si>
  <si>
    <t>Desarrollar una ruta crítica entre los socios para presentar en reunión de COMISCA de diciembre un producto político estratégico.</t>
  </si>
  <si>
    <t>Diálogo Regional sobre la salud de las personas migrantes</t>
  </si>
  <si>
    <t>Organización Internacional para las Migraciones (OIM)</t>
  </si>
  <si>
    <t xml:space="preserve">Programa Internacional de Seguridad Alimentaria </t>
  </si>
  <si>
    <t>Universidad de Michigan</t>
  </si>
  <si>
    <t xml:space="preserve">Crear una red internacional de seguridad alimentaria. </t>
  </si>
  <si>
    <t>International food safety short course</t>
  </si>
  <si>
    <t>Taller regional apoyo a la implementación de un sistema de alerta rápida</t>
  </si>
  <si>
    <t xml:space="preserve">Realizar las pruebas correspondientes para identificar oportunidades de mejora de la herramienta y atender al consultor Alejandro Salcedo en lo meses de agosto y septiembre de 2015 para indicarle las mejoras o aspectos a incluir. </t>
  </si>
  <si>
    <t>Programa Regional de Apoyo a la Calidad y a la Aplicación de Medidas Sanitarias y Fitosanitarias (PRACAMS)</t>
  </si>
  <si>
    <t>Rosa Novygrodt Vargas</t>
  </si>
  <si>
    <t>Deika Castillo Camargo</t>
  </si>
  <si>
    <t>Jorge Iván Martínez Padilla</t>
  </si>
  <si>
    <t xml:space="preserve">Reunión técnica de la Secretaría Ejecutiva del Consejo Agropecuario Centroamericano, la FAO y CEPAL </t>
  </si>
  <si>
    <t xml:space="preserve">Comisión Económica para América Latina (CEPAL) </t>
  </si>
  <si>
    <t>Reunión de cierre de la fase de validación del protocolo genérico para la vigilancia epidemiológica del dengue en las Américas e introducción a futuros pasos para la implementación regional</t>
  </si>
  <si>
    <t>Curso de salud en todas las políticas</t>
  </si>
  <si>
    <t>Taller bilateral Costa Rica - Panamá para la formación de formadores en materia de trata de personas en zonas fronterizas</t>
  </si>
  <si>
    <t>Oficina de Naciones Unidas contra la Droga y el Delito (UNODC)</t>
  </si>
  <si>
    <t>Participar activamente en futuras actividades relacionadas al tema</t>
  </si>
  <si>
    <t>Séptimo Taller de Derecho y Control de Tabaco para Latinoamérica</t>
  </si>
  <si>
    <t>Campaign for Tobacco-Free Kids
O’Neill Institute for National and Global Health Law at Georgetown University
Unión Internacional Contra la Tuberculosis y Enfermedades Respiratorias 
Alianza para el Convenio Marco</t>
  </si>
  <si>
    <t xml:space="preserve">Coloquio Sobre el Codex Alimentarius para los países de América Latina y el Caribe </t>
  </si>
  <si>
    <t xml:space="preserve">Instituto Interamericano de Cooperación para la Agricultura (IICA) </t>
  </si>
  <si>
    <t xml:space="preserve">VI reunión de la Comisión Técnica de Género y Salud </t>
  </si>
  <si>
    <t>Reunión regional de polio: la fase final de la erradicación 
Reunión: plan de contención de los poliovirus</t>
  </si>
  <si>
    <t>Federico Ugalde Montero</t>
  </si>
  <si>
    <t>María Spence</t>
  </si>
  <si>
    <t>Melissa Ramírez Rojas</t>
  </si>
  <si>
    <t>Daniel Salas Peraza</t>
  </si>
  <si>
    <t xml:space="preserve">Encuentro regional para discutir la metodología sobre medición de acceso y cobertura de los servicios de rehabilitación </t>
  </si>
  <si>
    <t xml:space="preserve">Segundo foro latinoamericano y del Caribe sobre el continuo de atención del VIH </t>
  </si>
  <si>
    <t>Taller sobre uso de la herramienta VHF</t>
  </si>
  <si>
    <t xml:space="preserve">Reunión Regional sobre aspectos económicos de las enfermedades no transmisibles </t>
  </si>
  <si>
    <t>Consulta regional de alto nivel para revisar y comentar el borrador preliminar del reporte de la Comisión para acabar con la obesidad infantil de la OMS</t>
  </si>
  <si>
    <t xml:space="preserve">Reunión presencial del Grupo Asesor Técnico del Plan Estratégico de la OPS </t>
  </si>
  <si>
    <t xml:space="preserve">Seminario para servidores públicos de administración pública de Costa Rica </t>
  </si>
  <si>
    <t xml:space="preserve">Gobierno de la República Popular China </t>
  </si>
  <si>
    <t>Talle sobre carga de enfermedad respiratoria</t>
  </si>
  <si>
    <t>Talle sobre carga económica de enfermedad respiratoria</t>
  </si>
  <si>
    <t xml:space="preserve">Reunión regional de recursos humanos para la salud </t>
  </si>
  <si>
    <t>Foro de Asociados del Fondo Mundial de Lucha contra el VIH, la TB y la Malaria</t>
  </si>
  <si>
    <t>Fondo Mundial de lucha contra el SIDA, la tuberculosis y la malaria</t>
  </si>
  <si>
    <t>Olga Nidia Hernández</t>
  </si>
  <si>
    <t>Ana Eduviges Sancho Jiménez</t>
  </si>
  <si>
    <t>Sandra Cordero Young</t>
  </si>
  <si>
    <t>Rafael Salazar Portuguez</t>
  </si>
  <si>
    <t>Yayo Vicente Salazar</t>
  </si>
  <si>
    <t>Conferencia Panamericana sobre diabetes y embarazo</t>
  </si>
  <si>
    <t>Taller de presentación final de resultados del proyecto ADVANCE-HTA
VII Encuentro anual de países miembros</t>
  </si>
  <si>
    <t xml:space="preserve">Ética, derechos humanos e investigación en salud: desafíos y retos para Centroamérica
II Seminario regional de comités nacionales de bioética de América Latina y el Caribe </t>
  </si>
  <si>
    <t>Ministerio de Salud de El Salvador 
Agencia Andaluza de Cooperación Internacional para el Desarrollo</t>
  </si>
  <si>
    <t>Reunión "Salvando mujeres y recién nacidos: intervenciones para reducir la mortalidad materna y neonatal"</t>
  </si>
  <si>
    <t xml:space="preserve">Reunión bienal con los coordinadores de los Programas Nacionales de Control de la Lepra </t>
  </si>
  <si>
    <t xml:space="preserve">15° reunión de directores de los Programas de Rabia en las Américas </t>
  </si>
  <si>
    <t xml:space="preserve">Compromiso de seguir alimentando la base de datos SIRVERA para contribuir a la información del continente. </t>
  </si>
  <si>
    <t>Sexta reunión de las Américas del proyecto de arreglo de cooperación para la prevención y gestión de eventos de salud pública en la aviación civil</t>
  </si>
  <si>
    <t>Grettel Meneses Obando</t>
  </si>
  <si>
    <t>Andrea Badilla Jiménez</t>
  </si>
  <si>
    <t>Ejercicio Regional SIMEX INSARAG</t>
  </si>
  <si>
    <t>Fortalecimiento de la organización para la respuesta a emergencias</t>
  </si>
  <si>
    <t>Foro Regulatorio Internacional</t>
  </si>
  <si>
    <t>5th International E-Waste Management Network (IEMN) Workshop</t>
  </si>
  <si>
    <t xml:space="preserve">Participar en las teleconferencias programadas cada tres meses dirigidas por la Agencia de Protección Ambiental (EPA) de los USA. </t>
  </si>
  <si>
    <t>Agencia de Protección Ambiental de Taiwán (EPAT)</t>
  </si>
  <si>
    <t xml:space="preserve">Francisco Oviedo Gómez </t>
  </si>
  <si>
    <t xml:space="preserve">José Pablo Montoya Calvo </t>
  </si>
  <si>
    <t>Guiselle Rodríguez Rodríguez</t>
  </si>
  <si>
    <t>Diana Víquez Herrera</t>
  </si>
  <si>
    <t>Virginia Murillo Murillo</t>
  </si>
  <si>
    <t>Carlos Murillo Segura</t>
  </si>
  <si>
    <t>XLII Reunión del Consejo Consultivo del INCAP</t>
  </si>
  <si>
    <t>Conferencia Internacional sobre la gestión de los productos químicos</t>
  </si>
  <si>
    <t>Enfoque estratégico para la gestión de los productos químicos a nivel internacional (SAICM)</t>
  </si>
  <si>
    <t xml:space="preserve">54° Consejo Directivo de la Organización Panamericana de la Salud </t>
  </si>
  <si>
    <t>Taller sobre sistemas de vigilancia en el intento de suicidio</t>
  </si>
  <si>
    <t xml:space="preserve">Mejorar el registro de suicidios que se tiene en el país a partir de las experiencias de otros países y la documentación analizada. </t>
  </si>
  <si>
    <t>Taller para la validación de la propuesta de Reglamento Técnico Centroamericano (RTCA) de buenas prácticas de almacenamiento y distribución</t>
  </si>
  <si>
    <t>Seminario sobre gestión de la calidad en servicios de salud bajo un contexto humanizador</t>
  </si>
  <si>
    <t>Organización Iberoamericana de Seguridad Social (OISS)
Agencia Española de Cooperación Internacional al Desarrollo (AECID)</t>
  </si>
  <si>
    <t xml:space="preserve">La agencia coordinadora DLR enviará en los próximos días la lista definitiva de temas seleccionados por las agencias financiadoras y los países participantes; la asignación presupuestaria según las temáticas de interés que abarcarán las agencias y los países participantes; y la versión final de los TdR para la convocatoria, en la cual se incluirán las nuevas fechas acordadas por los participantes para el proceso restante. </t>
  </si>
  <si>
    <t>MESA malERA refresh</t>
  </si>
  <si>
    <t>Malaria eradication scientific Alliance MESA</t>
  </si>
  <si>
    <t xml:space="preserve">Taller regional para validación del sistema informático regional para el reconocimiento mutuo de registros sanitarios de alimentos y bebidas y discusión de posibles reformas regulatorias a nivel nacional y regional </t>
  </si>
  <si>
    <t xml:space="preserve">International Finance Corporation 
Grupo Banco Mundial </t>
  </si>
  <si>
    <t>Word Bank Group</t>
  </si>
  <si>
    <t>Reunión de consulta sobre el Plan Regional de Malaria</t>
  </si>
  <si>
    <t>Fondo de Poblaciones de Naciones Unidas (UNFPA)</t>
  </si>
  <si>
    <t xml:space="preserve">Se confirma el compromiso de cumplir el Consenso de Montevideo asumiendo la implementación de la guía elaborada para tal efecto. </t>
  </si>
  <si>
    <t>Taller sobre salud en la implementación de la Convención de Minamata sobre el Mercurio</t>
  </si>
  <si>
    <t>Taller Regional  de la Estrategia Integral de Condones</t>
  </si>
  <si>
    <t>Dar seguimiento y fortalecer la Estrategia Nacional de acceso universal a condones femeninos y masculinos</t>
  </si>
  <si>
    <t>Fondo de Poblaciones de Naciones Unidas UNFPA</t>
  </si>
  <si>
    <t>Conferencia Regional de Salud Mental 2015: logros y desafíos 25 años después de la Declaración de Caracas</t>
  </si>
  <si>
    <t>XXXI reunión del Sector Salud de Centroamérica y República Dominicana (RESSCAD)</t>
  </si>
  <si>
    <t>Reunión Regional para Fortalecer INFOSAN y los Sistemas Nacionales de Control Alimentario en las Américas</t>
  </si>
  <si>
    <t xml:space="preserve">Organizar la red nacional de INFOSAN, para lo cual se deben nombrar en el país los siguientes miembros: Punto de contacto de emergencias; Punto Focal y otros miembros que pueden colaborar (OMS, Asesores Regionales de Seguridad Alimentaria; FAO, Autoridades Regionales de Seguridad Alimentaria, etc.). </t>
  </si>
  <si>
    <t>Taller "Desarrollo y adaptación de guías de práctica clínica utilizando el sistema GRADE"</t>
  </si>
  <si>
    <t xml:space="preserve">Primer Foro Nacional de Intercambio con las Autoridades Reguladoras de Referencia </t>
  </si>
  <si>
    <t xml:space="preserve">Reunión global 2015 del Movimiento SUN </t>
  </si>
  <si>
    <t>Movimiento SUN</t>
  </si>
  <si>
    <t>Marcela Valverde Ríos</t>
  </si>
  <si>
    <t>Federico Paredes Valverde</t>
  </si>
  <si>
    <t>Keylor Castro Calderón</t>
  </si>
  <si>
    <t>Mariela Alfaro Segura</t>
  </si>
  <si>
    <t>Reunión internacional del programa de vigilancia de calidad del agua y plan de seguridad de saneamiento</t>
  </si>
  <si>
    <t>Taller para la validación del reglamento técnico centroamericano de farmacovigilancia y definición de funcionalidades del sistema de farmacovigilancia centroamericana de reacciones adversas a medicamentos (FACEDRA)</t>
  </si>
  <si>
    <t xml:space="preserve">Se realizará reunión virtual en el mes de noviembre para la discusión del listado de medicamentos a incluir en el diccionario, y del perfil de requerimientos operativos y funcionales de FACEDRA. 
</t>
  </si>
  <si>
    <t>Segunda edición de la Plataforma de colaboración entre la República de Corea y México sobre vulnerabilidad y adaptación al cambio climático para América Latina y el Caribe</t>
  </si>
  <si>
    <t>Agencia Coreana de Cooperación Internacional (KOICA)
Agencia Mexicana de Cooperación Internacional al Desarrollo (AMEXCID)</t>
  </si>
  <si>
    <t>Plataforma de Colaboración entre Corea y México sobre Calidad del Aire</t>
  </si>
  <si>
    <t>UNFPA/LACRO</t>
  </si>
  <si>
    <t>IV Reunión de las Autoridades Reguladoras para el Fortalecimiento de la Capacidad Reguladora de los Dispositivos Médicos en la Región de las Américas.</t>
  </si>
  <si>
    <t>Consulta de expertos sobre las normas de garantía de calidad para la mamografía en América latina y el Caribe</t>
  </si>
  <si>
    <t xml:space="preserve">Taller regulatorio regional sobre liberación de lotes de vacunas </t>
  </si>
  <si>
    <t>Health Canada</t>
  </si>
  <si>
    <t xml:space="preserve">Definición de una hoja de ruta 2016 - 2020, con miras al ajuste de hitos para alinearse con la formulación e implementación de la Estrategia Nacional de Envejecimiento Saludable
</t>
  </si>
  <si>
    <t xml:space="preserve">Foro de Agua y Ambiente </t>
  </si>
  <si>
    <t>Gobierno de Corea</t>
  </si>
  <si>
    <t>Reunión de evaluación final del Plan Regional de Salud Neonatal</t>
  </si>
  <si>
    <t xml:space="preserve">Lanzamiento técnico del proyecto ATN/OC-14386-RG Prevención y control de deficiencias de micronutrientes en Centroamérica </t>
  </si>
  <si>
    <t>VII Encuentro de la Comisión Técnica de Desarrollo de Recursos Humanos de Centroamérica y República Dominicana (CTDRH)</t>
  </si>
  <si>
    <t>Rosibel Méndez Briceño</t>
  </si>
  <si>
    <t xml:space="preserve">Taller subregional donación voluntaria de sangre y abordaje de posibles donantes de sangre a riesgo, así como son serología reactiva </t>
  </si>
  <si>
    <t>Encuentro sobre salud universal para la niñez y adolescencia: análisis de logros, retos y oportunidades para acelerar el progreso</t>
  </si>
  <si>
    <t>Taller internacional de investigación transnacional de leptospirosis y la quinta reunión de la red de acción ambiental y global contra la leptospirosis</t>
  </si>
  <si>
    <t>Ricardo Benavides</t>
  </si>
  <si>
    <t>Ithinia Martínez</t>
  </si>
  <si>
    <t>XII Encuentro Internacional de Farmacovigilancia en las Américas</t>
  </si>
  <si>
    <t xml:space="preserve">34° reunión de la Junta del Fondo Mundial de lucha contra el sida, la tuberculosis y la malaria </t>
  </si>
  <si>
    <t xml:space="preserve">Fondo Mundial de lucha contra el sida, la tuberculosis y la malaria </t>
  </si>
  <si>
    <t>Formular un plan de acción a fin de evitar la interferencia de la industria tabacalera</t>
  </si>
  <si>
    <t>The Union</t>
  </si>
  <si>
    <t>Hands-on workshop on the safe management of RadWastes and disuse sealed radioactive sources</t>
  </si>
  <si>
    <t>Reunión técnica regional sobre la protección radiológica ocupacional en las aplicaciones médicas</t>
  </si>
  <si>
    <t xml:space="preserve">Enviar las correcciones al Plan de Acción de la Reunión Técnica Regional sobre la Protección Radiológica Ocupacional en las Aplicaciones Médicas, así como el Plan de Acción de Costa Rica. </t>
  </si>
  <si>
    <t>Sub-regional workshop for enhancing capacities for environmentally sound management of mercury waste</t>
  </si>
  <si>
    <t xml:space="preserve">Congreso internacional para promover el consumo de frutas y vegetales </t>
  </si>
  <si>
    <t>Fundación 5xDía, México</t>
  </si>
  <si>
    <t>I reunión regional del grupo de trabajo de salud adolescente</t>
  </si>
  <si>
    <t xml:space="preserve">Taller Desarrollo de los nodos del Campus Virtual de Salud Pública (CVSP) en el marco de la Estrategia Regional de Acceso y Cobertura Universal de Salud </t>
  </si>
  <si>
    <t>Reunión presencial del Comité Ejecutivo para la Implementación del Plan de Salud (CEIP)</t>
  </si>
  <si>
    <t>Ivannia Caravaca Rodríguez</t>
  </si>
  <si>
    <t xml:space="preserve">Karla Buzano Villafuerte </t>
  </si>
  <si>
    <t>Taller de capacitación en el uso del Sistema Integrado de Información Estadísticas del Sistema de Integración Centroamericana (si-ESTAD)</t>
  </si>
  <si>
    <t>Sistema de la Integración Centroamericana (SICA)</t>
  </si>
  <si>
    <t>Programa de fortalecimiento de la cooperación para el desarrollo sanitario (CCHD)</t>
  </si>
  <si>
    <t>Organización Panamericana de la Salud (OPS)
Fundación Oswaldo Cruz (FIOCRUZ)</t>
  </si>
  <si>
    <t>Reunión regional de puntos focales del Mecanismo de Coordinación Regional (MCR)</t>
  </si>
  <si>
    <t>Reunión del grupo de expertos del Sistema Nacional de Control de Drogas</t>
  </si>
  <si>
    <t>Oficina de las Naciones Unidas contra la droga y el delito (UNODC)</t>
  </si>
  <si>
    <t>Reunión presencial de la Comisión Técnica de Crónicas y Cáncer (CTCC)</t>
  </si>
  <si>
    <t>Décimo séptima reunión anual de Autoridades Nacionales</t>
  </si>
  <si>
    <t>Taller Preparar a la Región de las Américas para alcanzar el Objetivo de Desarrollo Sostenible sobre la salud</t>
  </si>
  <si>
    <t>Reunión regional de polio: próximos pasos en la certificación y contención</t>
  </si>
  <si>
    <t>Sandra Acuña Sánchez</t>
  </si>
  <si>
    <t>Ricardo Orozco</t>
  </si>
  <si>
    <t>Marta Barquero</t>
  </si>
  <si>
    <t>Taller para la elaboración de documentos técnicos y legales para el proceso de precalificación de dispositivos médicos</t>
  </si>
  <si>
    <t>Reunión intermedia de coordinación del proyecto RLA/9/076 "Fortalecimiento de las capacidades nacionales de respuesta a emergencias radiológicas"</t>
  </si>
  <si>
    <t>Reunión de la Comisión Nacional de Incorporación de Tecnologías no SUS (CONITEC)</t>
  </si>
  <si>
    <t>III ronda de negociaciones del II semestre</t>
  </si>
  <si>
    <t>Proyecto "Fortalecimiento de capacidades para potenciar el reciclaje y el tratamiento de residuos"</t>
  </si>
  <si>
    <t xml:space="preserve">Cumplir con la programación de actividades del proyecto de cooperación triangular denominado "Fortalecimiento de capacidades para potenciar el reciclaje y el tratamiento de residuos entre el Ministerio de Salud de Costa Rica y el Ministerio de Medio Ambiente y Agua de Bolivia. </t>
  </si>
  <si>
    <t>Agencia de Cooperación Alemana para el Desarrollo (GIZ)</t>
  </si>
  <si>
    <t>Reunión Regional de la Red de Protección Social y Salud Pública</t>
  </si>
  <si>
    <t>Corresponde a los organizadores realizar: i) las minutas más detalladas sobre el contenido de la reunión. Este documento será compartido con los asistentes a la reunión de manera que sirva como instrumento y material de apoyo p ara la toma de decisiones; y ii) una nota técnica que contenga el detalle de los conceptos y temas abordados durante el diálogo para que pueda ser consultado por diferentes audiencias interesadas en el tema.</t>
  </si>
  <si>
    <t>Reunión global de Equipos Médicos Internacionales (FMT)</t>
  </si>
  <si>
    <t>Fortalecimiento de la organización para la respuesta a emergencias por medio del desarrollo de equipos médicos</t>
  </si>
  <si>
    <t>Taller de capacitación en la metodología para evaluación de tecnologías aplicada a medicamentos de alto impacto financiero</t>
  </si>
  <si>
    <t>Banco Interamericano de Desarrollo (BID)
Fundación IFARMA</t>
  </si>
  <si>
    <t>WHO/AMRO regional capacity building workshop on health inequality monitoring</t>
  </si>
  <si>
    <t>Reunión del Comité de Salud de la Organización para la Cooperación y Desarrollo Económico (OCDE)</t>
  </si>
  <si>
    <t>Reunión intermedia de coordinación del proyecto de cooperación técnica RLA/9/079</t>
  </si>
  <si>
    <t>V curso internacional de vacunología</t>
  </si>
  <si>
    <t>Sabin Vaccine Institute</t>
  </si>
  <si>
    <t xml:space="preserve">Reproducir la información recibida a los niveles correspondientes para mejorar la gestión en vacunación. </t>
  </si>
  <si>
    <t>Se aprueba resoluciones solicitadas por el MCR en VIH</t>
  </si>
  <si>
    <t>Visita de Estado a la República de Cuba</t>
  </si>
  <si>
    <t>VII Asamblea General de Enlaces Nacionales de la Red Iberoamericana Ministerial de Aprendizaje e Investigación en Salud</t>
  </si>
  <si>
    <t>AECID/PIFTE 
EU-LAC Health</t>
  </si>
  <si>
    <t>Dar seguimiento al plan de trabajo 2016 elaborado.</t>
  </si>
  <si>
    <t>Reunión consultiva de responsables políticos sobre el establecimiento de estrategias nacionales de educación y formación en materia de seguridad radiológica y transporte de desechos radiactivos</t>
  </si>
  <si>
    <t>Global Observatory</t>
  </si>
  <si>
    <r>
      <t xml:space="preserve">Intercambio de experiencias </t>
    </r>
    <r>
      <rPr>
        <i/>
        <sz val="11"/>
        <rFont val="Calibri"/>
        <family val="2"/>
        <scheme val="minor"/>
      </rPr>
      <t>Incorporación de la perspectiva de género en el análisis de la mortalidad materna</t>
    </r>
  </si>
  <si>
    <t xml:space="preserve">Funcionaria, Dirección General de Salud </t>
  </si>
  <si>
    <t>Agencia Japonesa de Cooperación Internacional (JICA)</t>
  </si>
  <si>
    <t xml:space="preserve">Fortalecer el control aduanero. Apoyar a las Autoridades Nacionales en el proceso de la implementación de la legislación nacional en virtud del artículo VII. Promover consultas bilaterales sobre las zonas francas. Fomentar la cooperación internacional enfatizando en la cooperación regional. Promover la asistencia y protección de la gestión de riesgos de accidentes industriales. Identificación de las actividades declarables. Controlar la transferencia de sustancias químicas. Apoyar la implementación de proyectos en materia de educación y difusión. Desarrollo normativo: gestiones políticas para la aprobación de legislación, promulgación legislativa para un mayor cumplimiento de la CAQ. Creación de capacidad para la determinación e identificación de sustancias químicas controladas por la convención. Capacitación para el personal de aduanas y coordinación con otros organismos regionales. Costa Rica reitera el ofrecimiento realizado hace dos años para ser sede anual para la realización del Curso Avanzado de Asistencia y Protección. </t>
  </si>
  <si>
    <t>Agencia Nacional de Vigilancia Sanitaria de Brasil ANVISA</t>
  </si>
  <si>
    <t>Centro de Coordinación para la Prevención de los Desastres Naturales en América Central (CEPREDENAC)</t>
  </si>
  <si>
    <t>Gobierno de Honduras (viáticos) 
Gobierno de Costa Rica (boleto)</t>
  </si>
  <si>
    <t>Jefe, Unidad de Planificación Estratégica de las Acciones en Salud, Dirección de Planificación Estratégica y Evaluación de las Acciones en Salud</t>
  </si>
  <si>
    <t>Regional Workshop on Facilitating Adhrence to and lmplementacitation of the 2005 Amendment to the Convention on the Physical Protection of Nuclear Material for the Caribbean States</t>
  </si>
  <si>
    <t xml:space="preserve">Revisar las metodologías existentes y evaluar a nivel nacional cuál de ellas sería factible utilizar en el país. </t>
  </si>
  <si>
    <t>IV jornada sobre enfermedad de Chagas en el Gran Chaco</t>
  </si>
  <si>
    <t>Cuidados de larga duración para adultos mayores dependientes en el hogar, en centros de día y establecimientos de larga estancia</t>
  </si>
  <si>
    <t xml:space="preserve">Taller regional Mejorando el acceso a la cobertura en programas en prevención de VIH en poblaciones claves </t>
  </si>
  <si>
    <t>Reunión regional sobre aspectos regulatorios y operacionales de la clasificación, caracterización, acondicionamiento, transporte, almacenamiento y disposición final de desechos radioactivos y fuentes en desuso</t>
  </si>
  <si>
    <t>Segundo taller para la revisión y aprobación del Reglamento para la Negociación Conjunta de Dispositivos Médicos para Centroamérica y República Dominicana y el Reglamento para la negociación conjunta de suplementos alimentarios en forma de micronutrientes en polvo</t>
  </si>
  <si>
    <t>VI Encuentro de la Red de evaluación de tecnologías en salud de las Américas (RedETSA) 
10° Foro Nacional de Tecnologías para la Salud 
Curso Avanzado de evaluación de tecnologías sanitarias</t>
  </si>
  <si>
    <t xml:space="preserve">Coordinación con actores sociales involucrados en el tema para la sistematización de los resultados de la Encuesta de Procesos Decisorios en Evaluación de Tecnologías en Salud como parte del proyecto Advance HTA. Articulación de esfuerzos para el establecimiento de procesos de incorporación de tecnologías sanitarias basados en la evaluación de tecnologías sanitarias en el país. </t>
  </si>
  <si>
    <t xml:space="preserve">Esteban de Jesús Aguilar Arias </t>
  </si>
  <si>
    <t>XV Encuentro internacional de estadísticas de género y balances y desafíos en el marco de la Agenda de Desarrollo Sostenible post 2015</t>
  </si>
  <si>
    <t xml:space="preserve">Reunión regional de polio 
Reunión sobre cobertura de inmunizaciones </t>
  </si>
  <si>
    <t>Servir de modelo para los países centroamericanos inmersos en el proyecto para la implementación de modelos de atención en adolescentes</t>
  </si>
  <si>
    <t>Organización Panamericana de la Salud (OPS)
Consejo de Ministros de Salud de Centroamérica y República Dominicana (COMISCA)
Escuela Andaluza de Salud Pública</t>
  </si>
  <si>
    <t>Reunión del Comité del Codex sobre higiene de los alimentos</t>
  </si>
  <si>
    <t xml:space="preserve">II Taller de capacitación e intercambio de experiencias sobre la GAR en sustancias químicas, residuos y desechos peligrosos y otros desechos </t>
  </si>
  <si>
    <t xml:space="preserve">Construcción de la Guía de Verificación del RTCA de Buenas Prácticas de Manufactura para Productos Naturales Medicinales. Revisar aspectos de forma como el orden, redacción e incorporar algunos puntos omitidos para la evaluación, así como definir los criterios de evaluación para emitir el Certificado de cumplimiento de las Buenas Prácticas de Manufactura. </t>
  </si>
  <si>
    <t>Mejorar la participación de la persona portadora de diabetes en el control de su padecimiento, fortaleciendo el automanejo por medio de la metodología de pares con el propósito de mejorar la adherencia al tratamiento, prácticas de actividad física regular, alimentación saludable, cesación del fumado y participación grupal.</t>
  </si>
  <si>
    <t xml:space="preserve">Taller técnico subregional para la definición de perfiles, competencias y necesidades de capacitación en los Sistemas Nacionales de Salud </t>
  </si>
  <si>
    <t xml:space="preserve">Definición de necesidades de la región para la creación de redes nacionales y latinoamericanas para la atención y notificación oportuna del tráfico ilícito de residuos peligrosos que incumplen con las directrices del Convenio de Basilea. </t>
  </si>
  <si>
    <t>Presentación basada en los avances de los procesos que se llevan a cabo en los temas de VIH y Malaria a nivel regional. Se enfatizó los logros alcanzados en la implementación de la Estrategia Regional de Sostenibilidad de la respuesta al VIH y las gestiones y avances relacionados a la implementación de la subvención del Fondo Mundial en el tema de la Eliminación de la Malaria en Mesoamérica y la Isla Española.</t>
  </si>
  <si>
    <t>Jefe a.i., Unidad de Asuntos Internacionales en Salud, Despacho Ministerial</t>
  </si>
  <si>
    <t>37° reunión del Comité del Codex sobre Nutrición y Alimentos para regímenes especiales</t>
  </si>
  <si>
    <t>XIII Reunión Anual de Evaluación de MMA/RAVREDA</t>
  </si>
  <si>
    <t>Agencia Mexicana de Cooperación Internacional para el Desarrollo (AMEXCID)
Agencia Japonesa de Cooperación Internacional (JICA)</t>
  </si>
  <si>
    <t>Mecanismo de Coordinación Regional (MCR)
Secretaría Ejecutiva del Consejo de Ministros de Salud de Centroamérica y República Dominicana (SE-COMISCA)
PASMO
Organización Panamericana de la Salud (OPS)</t>
  </si>
  <si>
    <t xml:space="preserve">Concluir un Protocolo Genérico de Vigilancia Integrado para el dengue. Fortalecer los Sistemas de Vigilancia epidemiológica. </t>
  </si>
  <si>
    <t xml:space="preserve">Armonización de los puntos pendientes de la matriz de observaciones de la consulta pública internacional al Reglamento Técnico Centroamericano (RTCA) de Buenas Prácticas de Manufactura para Productos Naturales Medicinales, se finaliza el documento. Elaboración de propuestas para definir el procedimiento de  aprobación del Reglamento Técnico Centroamericano (RTCA) de Buenas Prácticas de Manufactura para Productos Naturales Medicinales.
</t>
  </si>
  <si>
    <t xml:space="preserve">Revisión y análisis de la gobernanza del Mecanismo de Coordinación Regional (MCR). Firma del acuerdo de financiación del MCR con el Fondo Mundial de Lucha contra el Sida, la Tuberculosis y la Malaria. </t>
  </si>
  <si>
    <t xml:space="preserve">Exploración de los mecanismos de monitoreo y evaluación existentes a nivel nacional relacionado al mantenimiento de las capacidades básicas, y los relacionados a convenios internacionales y coordinados por organismos internacionales. Revisión del manejo de recientes eventos de salud pública con implicaciones internacionales. Identificación de opciones de monitoreo y evaluación del implementación del RSI a nivel internacional más allá del 2016. Revisión de los indicadores para monitoreo y evaluación del Reglamento Sanitario Internacional a lo interno del país, específicamente en lo relativo al mantenimiento de las capacidades básicas. </t>
  </si>
  <si>
    <t>Revisar documento general de la reunión una vez que remitan la propuesta. Actualizar el RASIMS en lo referente a residuos radioactivos.</t>
  </si>
  <si>
    <t>Profundización de conocimientos sobre temas del ámbito social, clínico, laboral, educativo, comunitario e institucional, centrales para el Programa CEN/CINAI. Compartir la experiencia nacional en el desarrollo de la psicología como ciencia de la salud, intercambiando experiencias y criterios sobre casos puntuales y como abordarlos desde una perspectiva interdisciplinaria e interinstitucional.</t>
  </si>
  <si>
    <t xml:space="preserve">Profundización de conocimientos sobre temas del ámbito social, clínico, laboral, educativo, comunitario e institucional, centrales para el Programa CEN/CINAI. Compartir la experiencia nacional en el desarrollo de la psicología como ciencia de la salud, intercambiando experiencias y criterios sobre casos puntuales y como abordarlos desde una perspectiva interdisciplinaria e interinstitucional. </t>
  </si>
  <si>
    <t xml:space="preserve">Fortalecimiento de la Atención Primaria a la Salud como primer punto de contacto del paciente con el sistema de salud. Realización de una intervención en promoción de la salud, prevención, tratamiento, control y vigilancia y en el sistema de información para el abordaje de las enfermedades no transmisibles, respetando y adecuando los planteamientos internacionales al contexto nacional. Lo aprendido en el taller es insumo para el fortalecimiento de las Estrategia Nacional para el Abordaje Integral de las ENT y la Obesidad y su plan de acción. </t>
  </si>
  <si>
    <t xml:space="preserve">Análisis conjunto de los logros del proyecto y enseñanzas extraídas. Compartir buenas prácticas, enseñanzas extraídas y resultados entre los países y con los socios regionales. Promoción de la participación de los socios en un debate regional sobre las estrategias de sostenibilidad y las formas de progreso. Discusión para la adopción y adaptación del proyecto a las necesidades y condiciones nacionales. Revisión y análisis de la incorporación de los indicadores del proyecto en el paquete armonizado a nivel regional. </t>
  </si>
  <si>
    <t xml:space="preserve">Elaboración de planes de respuesta a desastres multiamenaza. Diseño y actualización de una herramienta para la definición de actividades y alcance de la oficina de desastres del Ministerio de Salud, delineando sus responsabilidades y las del Sector Salud. Conformación de equipos nacionales de respuesta a desastres bajo perfiles específicos. </t>
  </si>
  <si>
    <t xml:space="preserve">Intercambio de conocimientos y experiencias sobre la vigilancia de IRAG en las Américas. Se socializó la plataforma SARInet y la página web interactiva, fuente centralizada de información regional relacionada con IRAG. </t>
  </si>
  <si>
    <t>Desarrollo de un taller de trabajo sobre requerimientos técnicos para el reconocimiento mutuo de registros sanitarios en Centroamérica. Validación de ideas para la simplificación y estandarización de procesos, el mecanismo regional de transmisión de información y definición de requerimientos funcionales.</t>
  </si>
  <si>
    <r>
      <t xml:space="preserve">Consolidación del documento </t>
    </r>
    <r>
      <rPr>
        <i/>
        <sz val="11"/>
        <color indexed="8"/>
        <rFont val="Calibri"/>
        <family val="2"/>
        <scheme val="minor"/>
      </rPr>
      <t>Estrategia para la prevención del sobrepeso y la obesidad en niños y adolescentes de Centroamérica y República Dominicana</t>
    </r>
    <r>
      <rPr>
        <sz val="11"/>
        <color indexed="8"/>
        <rFont val="Calibri"/>
        <family val="2"/>
        <scheme val="minor"/>
      </rPr>
      <t>, el cual fue revisado por los países de la región.  Dada la importancia que las ENT tienen para los sistemas de salud de la región y para la población, se solicitó a la Secretaría Ejecutiva del Consejo de Ministros de Salud de Centroamérica y República Dominicana (SE-COMISCA) que apoye a la Comisión y movilice los recursos financieros requeridos para sus reuniones presenciales</t>
    </r>
    <r>
      <rPr>
        <sz val="10"/>
        <color indexed="8"/>
        <rFont val="Arial"/>
        <family val="2"/>
      </rPr>
      <t>.</t>
    </r>
  </si>
  <si>
    <t>Utilizar el STATA para el análisis epidemiológico del VIH.</t>
  </si>
  <si>
    <t xml:space="preserve">Herramientas para la promoción de la preservación de los recursos humanos en salud como actitud en la gestión de las migraciones de los profesionales. Intercambio de experiencias en relación con prácticas y estudios existentes en al región, a fin de colaborar con el diseño y formulación de las políticas de gestión del fenómeno migratorio en beneficio de las personas involucradas. Conocer el impacto en los sistemas de salud de los países emisores y receptores. </t>
  </si>
  <si>
    <t>Revisión, ajuste y validación de las Directrices políticas para la transformación de los Sistemas de Salud desde la perspectivas de la Cobertura Universal de Salud y basados en la Renovación de la Atención Primaria en Salud en la región. Discusión de la Política Regional de Salud del SICA y su vinculación con de la Plan de Salud de Centroamérica y República Dominicana. Revisión de los resultados del avance en el cumplimiento de los indicadores del Plan de Salud de Centroamérica y República Dominicana, incorporados en el Sistema de Monitoreo y Evaluación de Plan.</t>
  </si>
  <si>
    <t xml:space="preserve">Presentación de la propuesta de Plan Estratégico para el Abordaje del Embarazo Adolescentes en la región de Centroamérica y República Dominicana, junto con su validación técnica. Elaboración del marco de seguimiento y monitoreo del Plan de Transversalización de Género en Salud, junto con su validación técnica. </t>
  </si>
  <si>
    <t xml:space="preserve">Discusión de las oportunidades y retos para la medición y el fortalecimiento de las acciones de promoción de la adherencia a la terapia antirretroviral en los países de la región centroamericana. Revisión del borrador de protocolo de estudio de adherencia a TARV que será realizado en los países de la región. Definición de los próximos pasos como país para fortalecer los procesos de adherencia. </t>
  </si>
  <si>
    <t xml:space="preserve">Análisis de la enmienda 2005 a la Convención sobre la Protección Física de los Materiales Nucleares (CPFMN). Recalcar la importancia de ratificar la enmienda para que el documento pueda entrar en vigor. </t>
  </si>
  <si>
    <t xml:space="preserve">Capacitación sobre la encuesta mundial de tabaquismo en adultos con el fin de aplicar una encuesta en esta materia en Costa Rica. Abordar temas estadísticos, informáticos, de coordinación y organización para la ejecución de la encuesta. Conocer la experiencia de Panamá en el tema para facilitar el trabajo conjunto. </t>
  </si>
  <si>
    <t xml:space="preserve">Descripción de las diferencias y similitudes tanto de la vigilancia centinela de IRAG como de la vigilancia de eventos respiratorios inusuales. Utilización de herramientas informáticas seleccionadas para el análisis y difusión de la información. Explicación de los contenidos de las nuevas guías de la OPS para la vigilancia centinela de IRAG y la vigilancia de eventos respiratorios inusuales y los mecanismos para su implementación. Intercambio de experiencias, avances y retos para el desarrollo de la vigilancia centinela de IRAG, tanto desde el punto de vista nacional como local. </t>
  </si>
  <si>
    <t>Armonización de los puntos pendientes de la matriz de observaciones de la consulta pública internacional al Reglamento Técnico Centroamericano (RTCA) de Buenas Prácticas de Manufactura para Productos Naturales Medicinales, se finaliza el documento. Para las próximas reuniones los países deben elaborar propuestas para definir el procedimiento de aprobación del Reglamento Técnico Centroamericano (RTCA) de Buenas Prácticas de Manufactura para Productos Naturales Medicinales.</t>
  </si>
  <si>
    <t xml:space="preserve">Fortalecimiento de las competencias nacionales para la implementación de estudios epidemiológicos colaborativos para la vigilancia centinela de los eventos supuestamente atribuibles a la inmunización y vacunación (ESAVI). Estandarización de procedimientos y discusión de la instrumentación de la prueba piloto para investigar la asociación entre meningitis aséptica y púrpura trombocitopénica idiopática y la administración de la vacuna contra el sarampión, la rubéola y parotiditis. </t>
  </si>
  <si>
    <t>Aplicar el cuestionario adaptado por el país, el cual que ya ha sido aprobado por Centro para el Control y la Prevención de Enfermedades (CDC por sus siglas en inglés) tanto para la prueba piloto como para la encuesta. La propuesta final fue enviada al CDC para su aprobación. Asimismo, se han revisado los manuales del encuestador, supervisor y programador y se han traducido al inglés.</t>
  </si>
  <si>
    <t xml:space="preserve">Intercambio de información sobre la gestión actualizada de residuos electrónicos en los países participantes. Entrenamiento sobre el manejo ambientalmente racional de los residuos electrónicos. Integración de la red internacional sobre manejo de residuos electrónicos comandada por la agenda EPA de Estados Unidos. </t>
  </si>
  <si>
    <t xml:space="preserve">Presentación, análisis, discusión y validación de la nota de referencia y las herramientas para la prevención y manejo de conflictos de interés en plataformas multisectoriales y multifactoriales para la promoción de la seguridad alimentaria y nutricional. Consecución de apoyo técnico del Observatorio Global Mundial en temas de prevención y manejo de conflictos de interés para aquellos países que así lo soliciten. </t>
  </si>
  <si>
    <t xml:space="preserve">Definición de los ejes de la Política Regional de Recursos Humanos en Salud. Fortalecimiento de las capacidades regionales en materia de políticas y planificación de recursos humanos en salud. Análisis de los progresos en la generación de información y conocimiento para la toma de decisiones en recursos humanos en salud. Análisis y ajuste del documento base e instrumentos de recolección de información del estudio regional Experiencias de gestión de flujos migratorios en el área médica y/o enfermería para Centroamérica y República Dominicana. </t>
  </si>
  <si>
    <t xml:space="preserve">Examen de las políticas y programas de EE.UU. relacionados con comercio agrícola, inocuidad de alimentos y agricultura sostenible. Exploración de cómo son regulados y comercializados los productos alimenticios en EE.UU. Examen de los programas federales, regionales y locales de agricultura en el ámbito de la investigación, inspección, promoción del comercio y conservación de recursos que ayudan a asegurar la competitividad agrícola en el mercado global. </t>
  </si>
  <si>
    <t xml:space="preserve">Facilitación de información sobre el estado de aplicación de las disposiciones de la Convención, los acontecimientos recientes en la OPAQ en relación con los artículos 6, 7 10 y 11, así como su impacto en los Estados Parte. Discusión y emisión de recomendaciones sobre cuestiones prácticas que afectan la aplicación nacional de las obligaciones de los Estados Parte. Discusión y emisión de recomendaciones sobre educación, divulgación, sensibilización y aplicación nacional de la Convención. Revisión de las mejores prácticas con respecto a la aplicación de las disposiciones de la Convención. Organización de reuniones bilaterales entre representantes de la Autoridad Nacional y personal de la Secretaría del OPAQ. </t>
  </si>
  <si>
    <t>Fortalecimiento de la capacidad del Ministerio de Salud como autoridad reguladora de las actividades que involucran el uso de emisores de radiaciones ionizantes. Insumos para la elaboración de guías de inspección en las prácticas de irradiadores industriales y ciclotrón.</t>
  </si>
  <si>
    <t>Actualización del perfil nacional en relación a TSA7 en el sistema de gestión de la información sobre seguridad radiológica (RASIMS). Participación en los procesos de recolección de información generada y solicitada por la red</t>
  </si>
  <si>
    <t xml:space="preserve">Definición de un marco conceptual que responde a los principios orientadores y ejes transversales para abordar la reconstrucción desde los determinantes sociales de la salud. Incorporación del proceso metodológico abordado en los planes locales de salud, junto con la capacitación de las Áreas Rectoras de Salud en esta materia. Aplicación de metodologías desde la participación ciudadana en coordinación y articulación con la intersectorialidad. </t>
  </si>
  <si>
    <t>Seguimiento a lo implementado en el país. Monitoreo sobre el impacto de la Ley 9028 y sus reglamentos. Observancia de lo establecido en las directrices del CMCT. Capacitación a procuradores.</t>
  </si>
  <si>
    <t xml:space="preserve">Socialización de los logros de Costa Rica en materia de saneamiento ambiental, especialmente a la luz de lo que establece la ley GIR (ley 8839), así como lo que se ha venido trabajando con el NAMA Urbano. Necesidad de analizar la posibilidad de adaptar el modelo de atención hospitalaria mixta que permita a los usuarios acceder a clínicas no gubernamentales pero que ofrecen servicios de salud accesibles y de calidad, experiencia dada a conocer por Tailandia. </t>
  </si>
  <si>
    <t xml:space="preserve">Intercambio de conocimientos sobre la situación actual de los programas de control de malaria en las Américas y los avances científicos a nivel mundial en esta materia. Fortalecimiento de capacidades institucionales para la utilización de software para el desarrollo de mapas de casos. </t>
  </si>
  <si>
    <t xml:space="preserve">Conocimiento directo de la realidad de la comarca Ngöbe Bugle en Panamá. Intercambio de información sobre el proyecto Reducción de muertes maternas liderado por UNFPA Panamá. Capacitación para el desarrollo de acciones interculturales con población Ngöbe Buglé. </t>
  </si>
  <si>
    <t xml:space="preserve">Se establecieron posibles fechas para llevar a cabo la ejecución de la tercera etapa del proyecto. Se acuerda valorar la incorporación de un adendum al proyecto actual con el fin de analizar el establecimiento del sistema de registro nacional de procesos de donación y trasplante de órganos y tejidos humanos. </t>
  </si>
  <si>
    <t>Fortalecimiento de las capacidades regulatorias de los países miembros de la OMS. Apoyo técnico a los países menos desarrollados en la evaluación de productos farmacéuticos y equipo y material biomédico. Implementación de las recomendaciones de la OMS en evaluación de productos biológicos y biosimilares.</t>
  </si>
  <si>
    <t xml:space="preserve">Fortalecimiento de los procesos de monitoreo y evaluación de los países para el reporte oportuno y de calidad de información. Continuación en la socialización de la estrategia de sostenibilidad financiera de los países. Desarrollo de una agenda de abogacía para obtener el respaldo político y los recursos financieros necesarios para la implementación del plan de la estrategia de sostenibilidad. </t>
  </si>
  <si>
    <t>Revisión de la calidad de la información de las bases de datos de egresos, defunciones y virológica.  Realización de la estimación de carga enfermedad para otros virus respiratorios, considerando los códigos CIE-10 pertinentes. Integración de los datos de egresos hospitalarios y defunciones de los establecimientos de salud privados. Compartir la metodología y los resultados preliminares con el grupo técnico. Favorecer la vigilancia epidemiológica de calidad de la influenza y otros virus respiratorios. Establecimiento de un plan de trabajo para finalizar estas estimaciones en sus países, incluso su no utilizaron sus propios datos de IRAG y si están interesados en aplicar esta metodología.</t>
  </si>
  <si>
    <t xml:space="preserve">Análisis de situación de la Estrategia Regional de sobrepeso y obesidad, del Plan de Prevención y Control de Obesidad de la OPS, de sistemas de vigilancia y experiencias de varios países de la región en el tema, así como del trabajo en red y de programas nacionales de los países del Sistema de Integración Centroamericana (SICA). Se hizo reconocimiento a la trayectoria y éxito del Programa CEN/CINAI de Costa Rica. Intercambio de experiencias y difundir los avances de Costa Rica en legislación dirigida a controlar los factores de riesgo de las enfermedades crónicas no transmisibles y obesidad, tales como la Ley 9828 para el control del tabaco, la ley sobre consumo de alcohol, la ley de Lactancia materna, el Reglamento de sodas estudiantiles, entre otros. </t>
  </si>
  <si>
    <t xml:space="preserve">Incluir en las políticas, planes y acciones de seguridad alimentaria y nutricional a distintos sectores como salud, agricultura, economía, educación, finanzas, comercio en coordinación con otras políticas apropiadas que a su vez promuevan la inversión privada. Consenso de la importancia de tener una herramienta para priorizar la inversión pública y un sistema de evaluación y monitoreo para una exitosa estrategia de seguridad alimentaria y nutricional. Se establecieron pasos a seguir para la implementación de las acciones prioritarias de cada país y regionales. Desarrollo de una red de trabajo especializada para apoyar la implementación de las acciones priorizadas de seguridad alimentaria y nutricional a nivel nacional y regional. </t>
  </si>
  <si>
    <t xml:space="preserve">Regulación de la publicidad y comercialización de los alimentos y bebidas no alcohólicas en la niñez y la adolescencia. Identificar posibilidades de cambios en el etiquetado nutricional para que los consumidores puedan optar por alimentos más saludables. Regulación de la alimentación en el ámbito escolar. Considerar políticas fiscales en bebidas con alto contenido de azúcar. Vigilancia, investigación y evaluación de las acciones que realizan los países con relación al sobrepeso y obesidad. </t>
  </si>
  <si>
    <t xml:space="preserve">Diseñar, planificar y poner en marcha una intervención de promoción de la salud en un tema específico en la comunidad. Evaluar la intervención de promoción y analizar los resultados. Valorar ventajas y limitaciones de una estrategia. </t>
  </si>
  <si>
    <t xml:space="preserve">Dar seguimiento y contenido al mandato y recomendaciones de la III Sesión Especial de la Conferencia de las Partes sobre el establecimiento de medidas de educación y sensibilización. Aprovechar los materiales y herramientas que ha puesto a disposición la OPAQ para efectos de sensibilización a los distintos actores y sectores clave. Fortalecer el desarrollo de actividades de sensibilización y divulgación en el nivel nacional.
Tomar nota del ejemplo del proyecto desarrollado por Argentina y presentado en la sesión inaugural, como guía para los esfuerzos en otros Estados Parte. </t>
  </si>
  <si>
    <t xml:space="preserve">Revisión de las actividades y presupuesto propuestos por el OIEA para el año 2015, discusión de tópicos en procura del desarrollo pacífico de nuevas tecnologías nucleares, discusión del papel de Costa Rica en las actividades de la OIEA. Intercambio de información sobre el avance de Costa Rica en el tema de protección radiológica en virtud de la cooperación que se recibe de parte de la OIEA. Determinación de nuevos temas en los que el país recibirá cooperación internacional. </t>
  </si>
  <si>
    <t>Capacitación de las Autoridades nacionales designadas ante el Convenio sobre respuestas de notificaciones de exportación e importación de productos químicos de conformidad con lo establecido en el artículo 12 del Convenio. Comunicación sobre formulaciones plaguicidas extremadamente peligrosas y productos químicos del anexo III: incidentes para la salud. Notificación de medidas reglamentarias firmes para prohibir o restringir severamente la importación de productos químicos enlistados en el anexo III del Convenio. Establecimiento de un plan de acción para la implementación del Convenio en el país.</t>
  </si>
  <si>
    <t xml:space="preserve">Generación de un espacio académico donde se pueda presentar la información más relevante acerca de la situación epidemiológica de la influenza en la región y sobre las estrategias de vacunación para su prevención. Provisión de información actualizada sobre la prevención y control de la influenza. </t>
  </si>
  <si>
    <t xml:space="preserve">Compartir información regulatoria de los diferentes países en temas regulatorios de medicamentos. Fortalecer las capacidades regulatorias de los países, especialmente los que cuentan con menos recursos como los países de África. Apoyar técnicamente a los países menos desarrollados en la evaluación de productos farmacéuticos, incluyendo biológicos y equipo y material biomédico. Implementar las recomendaciones de la OMS en evaluación de productos biológicos y biosimilares. </t>
  </si>
  <si>
    <t xml:space="preserve">Análisis de los avances, evaluación y aprobación de los cambios al Plan de Trabajo del Bienio. Informe de la Secretaría del Convenio sobre los progresos realizados a escala mundial en la aplicación del CMCT. </t>
  </si>
  <si>
    <t>Conformar una red de comunicación en seguridad alimentaria y nutricional entre los 18 países participantes con el fin de intercambiar información y conocer las estrategias de comunicación que se están realizando en los países. Utilizar la información y las herramientas que se brindaron en el curso para fortalecer los procesos de seguridad alimentaria y nutricional en los países.</t>
  </si>
  <si>
    <t xml:space="preserve">Elaboración de la versión preliminar del plan. </t>
  </si>
  <si>
    <t>Fomentar sinergias para la implementación coordinada de los convenios de Basilea, Estocolmo y Róterdam en Centroamérica y República Dominicana. Análisis de los avances en la preparación e implementación de destrucción coordinada de SAO y COP. Participar en el II taller para Centroamérica y República Dominicana de capacitación e intercambio de experiencias sobre la gestión ambientalmente responsable (GAR) de sustancias químicas, residuos, desechos peligrosos y otros desechos.</t>
  </si>
  <si>
    <t xml:space="preserve">Trabajar y actualizar la EGI nacional de dengue antes de febrero de 2015. Informar a las autoridades nacionales sobre el Plan Maestro de Gestión integrada para la prevención y control de dengue y CHIK en el Sistema de Salud Mesoamericano. Trabajar en el proyecto piloto tema Chagas. </t>
  </si>
  <si>
    <t xml:space="preserve">Fortalecimiento del conocimientos de conceptos en materia de seguridad física nuclear para su aplicación en el país. Familiarización con los objetivos de la NSS13 (colección de seguridad física nuclear de la OIEA N° 13). Comprensión sobre la implementación de las recomendaciones de la NSS13 para fortalecer las medidas de protección física e instalaciones pertinentes. </t>
  </si>
  <si>
    <t xml:space="preserve">Subir a la plataforma del Observatorio los suicidios. Enviar al grupo de compañeros un resumen sobre el abordaje del intento de suicidio en Costa Rica. </t>
  </si>
  <si>
    <t xml:space="preserve">Potenciar la cooperación, coordinación, seguimiento e impulso del desarrollo técnico-científico en diferentes líneas temáticas regulatorias de medicamentos. Consolidar el Sistema Regional de Farmacovigilancia en los países de la región. Fortalecer el sistema FALFRA para medicamentos falsificados. Apoyar el formulario iberoamericano relacionado con preparaciones magistrales y oficinales. 
Fortalecer las buenas prácticas clínicas. </t>
  </si>
  <si>
    <t xml:space="preserve">Revisar el informe intermedio presentado por el equipo consultor en Corea y enviar observaciones. Recopilar información que falta por parte de las Municipalidades para terminar el estudio de generación y composición de residuos. Dar seguimiento con la Universidad Nacional para agilizar la entrega del análisis de composición de residuos en los rellenos sanitarios de La Carpio y El Huazo en la época lluviosa. </t>
  </si>
  <si>
    <t xml:space="preserve">Coordinar con la UCR para que un experto diseñe el almacén centralizado. Solicitar capacitación para ingenieros sobre el diseño, construcción y control de almacenes centralizados de residuos radioactivos. </t>
  </si>
  <si>
    <t>Acuerdos se centran en el uso de tecnologías de información y comunicación para el fortalecimiento de los servicios de salud y el mejoramiento del estado de salud.</t>
  </si>
  <si>
    <t xml:space="preserve">Fortalecer los compromisos del personal de entomología a nivel técnico y profesional de Mesoamérica y la Isla Española en temas relacionados con el control de vectores en el contexto de la eliminación de malaria. Continuar con el desarrollos de estos talleres enfocados hacia otras áreas de interés como participación ciudadana y contratación administrativa. </t>
  </si>
  <si>
    <t xml:space="preserve">Reunión cuarta semana de enero con autoridades del Banco Mundial para presentación de proyectos e identificación de cooperación. Visita de autoridades Coreanas al congreso a realizar en el Ministerio de Salud el mes de marzo del 2015. </t>
  </si>
  <si>
    <t xml:space="preserve">Hacer una sistematización de las buenas prácticas de las estrategias y movimientos de 5 al día con el fin de evaluarlos. Conformar un comité científico con miembros de los países, recomendaciones y aportes a los asuntos que competan a los programas 5 al día de cada uno de los países e intentar resolver las dudas de carácter científico que se generen en la Alianza. Revisar la posibilidad de interceder ante FAO para la declaración del Día Internacional de las Frutas y los Vegetales. </t>
  </si>
  <si>
    <r>
      <t xml:space="preserve">Dándose por terminada la revisión del </t>
    </r>
    <r>
      <rPr>
        <i/>
        <sz val="11"/>
        <rFont val="Calibri"/>
        <family val="2"/>
        <scheme val="minor"/>
      </rPr>
      <t>Reglamento para la Negociación Conjunta de precios y compra de dispositivos médicos para Centroamérica y República Dominicana</t>
    </r>
    <r>
      <rPr>
        <sz val="11"/>
        <rFont val="Calibri"/>
        <family val="2"/>
        <scheme val="minor"/>
      </rPr>
      <t xml:space="preserve"> se presentará al COMISCA para su aprobación. El </t>
    </r>
    <r>
      <rPr>
        <i/>
        <sz val="11"/>
        <rFont val="Calibri"/>
        <family val="2"/>
        <scheme val="minor"/>
      </rPr>
      <t>Reglamento de Micronutrientes en polvo</t>
    </r>
    <r>
      <rPr>
        <sz val="11"/>
        <rFont val="Calibri"/>
        <family val="2"/>
        <scheme val="minor"/>
      </rPr>
      <t xml:space="preserve"> no será presentado dado que deben resolverse aspectos técnicos. Se revisó el </t>
    </r>
    <r>
      <rPr>
        <i/>
        <sz val="11"/>
        <rFont val="Calibri"/>
        <family val="2"/>
        <scheme val="minor"/>
      </rPr>
      <t>Procedimiento de precalificación para empresas farmacéuticas y sus productos en el Marco de la Negociación Conjunta de precios y compra de medicamentos para Centroamérica y República Dominicana.</t>
    </r>
  </si>
  <si>
    <t>Desarrollar esta plataforma en un período de 3 años con los nueves países participantes. Establecer una adecuada coordinación intranacional en cada uno de los países para que se dé una sinergia usando métodos electrónicos. Designar a México como el país-nodo de la plataforma.</t>
  </si>
  <si>
    <t>Desarrollar una plataforma (2014-2016) con México, Guatemala, Honduras, El Salvador, Nicaragua, Costa Rica, Cuba y República Dominicana. Establecer una adecuada coordinación intranacional en cada país para una sinergia dinámica en Mesoamérica. Designación de México como nodo de la plataforma.</t>
  </si>
  <si>
    <r>
      <t xml:space="preserve">Contar con una propuesta técnica de Plan de Acción en conjunto con el INA, MINAE y Municipalidades. Implementar la validación del módulo técnico TMGA0040 del INA denominado </t>
    </r>
    <r>
      <rPr>
        <i/>
        <sz val="11"/>
        <rFont val="Calibri"/>
        <family val="2"/>
        <scheme val="minor"/>
      </rPr>
      <t>Directrices para la gestión integral de residuos sólidos</t>
    </r>
    <r>
      <rPr>
        <sz val="11"/>
        <rFont val="Calibri"/>
        <family val="2"/>
        <scheme val="minor"/>
      </rPr>
      <t xml:space="preserve"> en instituciones públicas. Abrir la oferta del módulo a nivel nacional para encargados de los Sistemas de Gestión Ambiental de organizaciones, entes reguladores, gestores de residuos y público en general. </t>
    </r>
  </si>
  <si>
    <t xml:space="preserve">Participación en las actividades que se realicen en la Red como punto focal. Participación en el proyecto colaborativo de vigilancia anti-tuberculosos. Participación en las reuniones virtuales los primeros martes de cada mes. </t>
  </si>
  <si>
    <t xml:space="preserve">Poner a disposición de los países las nuevas prácticas de acuerdo a la necesidad del país. Seguimiento de acuerdos y módulos de interés para los países para el mejoramiento de los sistemas de información en salud. </t>
  </si>
  <si>
    <t xml:space="preserve">Continuar con la ejecución del proyecto ISM2015-CR a fin de lograr los objetivos planteados y continuar hacia la segunda operación. Establecer contacto con la Fundación Carlos Slim a fin de realizar un taller regional durante el II trimestre de 2015 con el objetivo de socializar el modelo de atención integral con énfasis en salud sexual y reproductiva. Continuar las negociaciones con la Universidad de California para concretar asistencia técnica para las áreas del proyecto. </t>
  </si>
  <si>
    <t xml:space="preserve">Análisis del Plan estratégico para la erradicación de polio y fase final. Revisión de los fundamentos para la introducción de IPV y situación actual en el mundo (la vacuna se aplica de manera universal en Costa Rica desde el 2010). Informe sobre la situación de registro y uso de vacunas de polio en la región. </t>
  </si>
  <si>
    <t xml:space="preserve">Se enviará el documento del Código Internacional de Reclutamiento de la OMS, así como el manual para su seguimiento a los países para realizar un análisis detallado de todos sus componentes y sus implicaciones para la aplicación nacional. Estimar la factibilidad de que el Código pueda constituirse en un referente del accionar a nivel de la región centroamericana. Detectar aspectos comunes que puedan ser trabajados como región. </t>
  </si>
  <si>
    <t>Continuar participando en el Movimiento SUN, adaptando las necesidades y prioridades del país. Compromisos país asumidos con la firma de la Declaración de Roma sobre Nutrición y el Marco de Acción.</t>
  </si>
  <si>
    <t xml:space="preserve">Implementar un sistema de cuentas de salud en Costa Rica para el 2016. Crear el Consejo Nacional de Cuentas de Salud. </t>
  </si>
  <si>
    <t xml:space="preserve">Aprobación del documento sobre el control de parásitos zoonótico específicos en la carne. laborar el anteproyecto del código de prácticas de higiene para los alimentos con bajo contenido de humedad. Reelaborar el anteproyecto de directrices para el control de salmonella spp no tifoidea en carne de bovino y cerdo. Simplificar el Código de prácticas de higiene para frutas y hortalizas frescas. Establecer un grupo de trabajo para la revisión de los principios generales de higiene de los alimentos. </t>
  </si>
  <si>
    <t xml:space="preserve">Asistir a las reuniones del equipo de comunicación interinstitucional y ajustar los planes de comunicación de los organismos, intercambiando mensajes y materiales de comunicación. Seguimiento y actualización del plan de ébola, comprendiendo las percepciones de riesgo de la comunidad para adaptar los mensajes según necesidades de la población meta. Capacitar a los equipos de comunicación de riesgo a nivel local. </t>
  </si>
  <si>
    <t>Revisar y comparar la realidad nacional con la presentada en la pasantía, aportando lo positivo de lo recibido en la misma. Generación de capacidades teóricas y aprendizaje práctico a través de pasantías. Mejoramiento del desempeño de los sistemas de salud para el manejo programático de la TB, utilizando el intercambio de experiencias, conocimientos y buenas prácticas.</t>
  </si>
  <si>
    <t xml:space="preserve">Desarrollo de los contenidos del módulo asignado con la revisión de la evidencia científica correspondiente. Redacción del objetivo específico del tema asignado. </t>
  </si>
  <si>
    <t xml:space="preserve">Dar a conocer los estudios realizados sobre vacunas. Realizar en Nicaragua en corto tiempo un laboratorio para la fabricación de vacunas y medicamentos. Convenio para realizar estudios en Rusia y coordinación con las farmacéuticas para el empleo de estudiantes. </t>
  </si>
  <si>
    <t xml:space="preserve">La próxima reunión del Consejo Directivo será en abril de 2015 en Honduras, quien tendrá la Presidencia pro Témpore: mientras que la próxima reunión del Consejo Consultivo será en agosto en el INCAP. El simposio de lactancia materna se realizará la última semana de agosto de 2015.
</t>
  </si>
  <si>
    <t xml:space="preserve">Determinación de las necesidades para la región en lo que respecta a formación de personal, investigaciones y además la sensibilización de los Ministros de Salud en la importancia de fortalecer la autoridad reguladora. Visita de una misión de la OIEA al país para realizar un diagnóstico en el área de derecho nuclear. </t>
  </si>
  <si>
    <t xml:space="preserve">Definición de necesidades de la región sobre formación de personal, investigaciones y sensibilización sobre la importancia de fortalecer la autoridad reguladora. Misión de expertos de OIEA al país para realizar un diagnóstico en el área de derecho nuclear. Realizar un taller de capacitación para los actores sociales involucrados en el tema de residuos radioactivos. </t>
  </si>
  <si>
    <t xml:space="preserve">Fortalecer la promoción del acceso y so del condón femenino en las diferentes regiones del mundo para asegurar los avances en la garantía de los derechos sexuales y reproductivos en cada país. Seguir estimulando el trabajo conjunto y cooperación entre los países. </t>
  </si>
  <si>
    <t>Realizar sondeo de cantidad y perfil de las personas que se encuentran laborando en la atención de las personas que usan este tipo de sustancias. Realizar una presentación y propuesta a las autoridades de cada país para fortalecer las competencias requeridas. Delinear algunas competencias prioritarias para su inclusión en la formación de recursos humanos en salud.</t>
  </si>
  <si>
    <t>Avanzar en el desarrollo de aquellos temas de tratamiento obligatorio (residuos sólidos).  Intercambio de información con España.</t>
  </si>
  <si>
    <t xml:space="preserve">Fortalecer el acceso de las personas LGTBI a servicios de salud amigables y libres de discriminación. Estimular el trabajo conjunto y cooperación entre los países. </t>
  </si>
  <si>
    <t>Funcionario, Área Rectora de Puriscal - Turrubares</t>
  </si>
  <si>
    <t xml:space="preserve">Secretario Técnico, Secretaría Técnica de Salud Mental </t>
  </si>
  <si>
    <t xml:space="preserve">Costa Rica mantendrá su línea de trabajo, se presentó el trabajo en especial con la prevención de suicidios. Costa Rica mantiene su proceso de implementación con la Política Nacional de Salud Mental que está alineada con los planes regionales de OMS y OPS en salud mental. </t>
  </si>
  <si>
    <t>Situación de suicidio en la Subregión: Insta a utilizar los datos cargados para realizar intervenciones. La próxima reunión virtual será presidida por Panamá quien tendrá a su cargo la PPT. Se insiste en la importancia de dar seguimiento a los compromisos adquiridos en cada reunión. Se propone que el análisis de los datos sea por edad simple para visibilizar si en algún grupo de edad cambia el hecho de que los hombres se suicidan más que las mujeres. Se propone la posibilidad de registrar todas las variables de intentos en un hospital por país para contar con una experiencia piloto.  Se discutirá el tema en la próxima reunión virtual ya que se plantea la necesidad de consultar con autoridades de salud para que aprueben la carga de datos. Próxima reunión virtual está programada para el 21 de julio, la cual será organizada y liderada por Panamá con el apoyo de la OPS y SE-COMISCA. Para esta reunión debemos tener el icono, borrador de marco de referencia y presentar avances de boleta de intentos de suicidio.</t>
  </si>
  <si>
    <t xml:space="preserve">Directora, Dirección de Planificación Estratégica y Evaluación de las Acciones en Salud </t>
  </si>
  <si>
    <t xml:space="preserve">Funcionaria, Dirección de Vigilancia de la Salud </t>
  </si>
  <si>
    <t xml:space="preserve">Ajustar y continuar con el plan de trabajo establecido para el cumplimiento de las metas del proyecto. Mantener actualizada la plataforma RASIMS como un método para determinar el nivel del país en materia de educación y entrenamiento. </t>
  </si>
  <si>
    <t>Funcionaria, Área Rectora de Salud Aserrí</t>
  </si>
  <si>
    <t xml:space="preserve">Funcionaria, Área Rectora de Salud Matina </t>
  </si>
  <si>
    <t>Funcionaria, Área Rectora de Salud Corredores</t>
  </si>
  <si>
    <t>Ministro de Salud</t>
  </si>
  <si>
    <t xml:space="preserve">Directora Técnica, Despacho Ministerial </t>
  </si>
  <si>
    <t xml:space="preserve">Viceministra de Salud </t>
  </si>
  <si>
    <t xml:space="preserve">Funcionario, Dirección General de Salud </t>
  </si>
  <si>
    <t xml:space="preserve">Asesora, Despacho Ministerial </t>
  </si>
  <si>
    <t>Asesor, Despacho Ministerial</t>
  </si>
  <si>
    <t xml:space="preserve">Funcionario, Dirección de Asuntos Jurídicos </t>
  </si>
  <si>
    <t xml:space="preserve">Funcionario, Dirección de Desarrollo Científico y Tecnológico en Salud </t>
  </si>
  <si>
    <t xml:space="preserve">Funcionaria, Dirección de Desarrollo Científico y Tecnológico en Salud </t>
  </si>
  <si>
    <t xml:space="preserve">Director, Dirección de Desarrollo Científico y Tecnológico en Salud </t>
  </si>
  <si>
    <t xml:space="preserve">Director, Dirección de Garantía de Acceso a los Servicios de Salud </t>
  </si>
  <si>
    <t xml:space="preserve">Funcionaria, Dirección de Garantía de Acceso a los Servicios de Salud </t>
  </si>
  <si>
    <t xml:space="preserve">Funcionario, Dirección de Garantía de Acceso a los Servicios de Salud </t>
  </si>
  <si>
    <t>Esteban Solís Chacón</t>
  </si>
  <si>
    <t xml:space="preserve">Funcionaria, Dirección de Planificación Estratégica y Evaluación de las Acciones en Salud </t>
  </si>
  <si>
    <t xml:space="preserve">Funcionario, Dirección de Planificación Estratégica y Evaluación de las Acciones en Salud </t>
  </si>
  <si>
    <t>Jefe, Unidad de Registro, Dirección de Regulación de Productos de Interés Sanitario</t>
  </si>
  <si>
    <t xml:space="preserve">Directora, Dirección de Vigilancia de la Salud </t>
  </si>
  <si>
    <t xml:space="preserve">Funcionario, Dirección de Vigilancia de la Salud </t>
  </si>
  <si>
    <t>Funcionario, Dirección Garantía de Acceso a Servicios de Salud</t>
  </si>
  <si>
    <t xml:space="preserve">Director General de Salud </t>
  </si>
  <si>
    <t>Director Regional, Dirección Regional de Rectoría de la Salud Brunca</t>
  </si>
  <si>
    <t>Funcionario, Dirección Regional de Rectoría de la Salud Central Occidente</t>
  </si>
  <si>
    <t xml:space="preserve">Funcionario, Dirección Regional de Rectoría de la Salud Central Sur </t>
  </si>
  <si>
    <t>Funcionaria, Dirección Regional de Rectoría de la Salud Pacífico Central</t>
  </si>
  <si>
    <t xml:space="preserve">Funcionario, Unidad de Gestión Integral de la Información </t>
  </si>
  <si>
    <t xml:space="preserve">Jefe, Unidad de Gestión Integral de la Información </t>
  </si>
  <si>
    <t xml:space="preserve">Directora, Planificación y Desarrollo Institucional </t>
  </si>
  <si>
    <t>Jefe a.i., Unidad  de Normalización en Ambiente Humano, Dirección de Protección al Ambiente Humano</t>
  </si>
  <si>
    <t xml:space="preserve">Análisis y discusión de prioridades de salud pública en la Región de las Américas, concluyendo con la elaboración de los siguientes proyectos de resolución para ser sometidos a consideración de los Estados Miembros durante el próximo Consejo Directivo de la OPS: Informe sobre la recaudación de las contribuciones señaladas; Plan de acción para la prevención de la obesidad en la niñez y la adolescencia; Nombramiento de un miembro para integrar el Comité de Auditoría de la OPS; Situación y nivel autorizado del Fondo de Trabajo; Plan de acción sobre discapacidades y rehabilitación; Estado del proyecto de modernización del Sistema de Información Gerencial de la Oficina Sanitaria 
Panamericana; Uso del saldo resultante de la terminación de proyectos financiados a partir de la cuenta especial; Organizaciones no gubernamentales que mantienen relaciones oficiales con la OPS; Plan de acción para la prevención de la ceguera y de las deficiencias visuales; Modificaciones del reglamento y el estatuto del personal de la oficina sanitaria panamericana; Plan de acción para coordinar la asistencia humanitaria; Plan de acción sobre salud mental; Premio OPS en Administración (2014); Plan de acción sobre la salud en todas las políticas; Plan Estratégico de la OPS 2014-2019 modificado; Plan de acción para el acceso universal a sangre segura;  Estrategia para la cobertura universal de salud. </t>
  </si>
  <si>
    <t>53° Consejo Directivo de la Organización Panamericana de la Salud (OPS). 66° sesión del Comité Regional de la Organización Mundial de la Salud (OMS) para las Américas</t>
  </si>
  <si>
    <t>Definición de posiciones regionales en relación con la Estrategia para el acceso universal a la salud y la cobertura universal de salud; Plan de acción para el acceso universal a sangre segura; Plan de acción sobre discapacidades y rehabilitación; Plan de acción sobre la salud mental; Plan de acción para la prevención de la obesidad en la niñez y la adolescencia; Plan de acción sobre la salud en todas las políticas; Plan de acción para la prevención de la ceguera y las deficiencias visuales; Plan de acción para coordinar la asistencia humanitaria; Estrategia sobre legislación relacionada con la salud; Avance hacia una posición regional sobre el Reglamento Sanitario Internacional; Colaboración de la OMS con los agentes no estatales; Agenda para el desarrollo sostenible después del 2015; Informe sobre la recaudación de las contribuciones señaladas; Situación y nivel autorizado del Fondo de Trabajo; Estado  del  Proyecto  de  modernización  del  Sistema  de  Información  Gerencial  de  la  Oficina  Sanitaria Panamericana;  Selección  de  un  Estado Miembro  de  la  Región  de  las  Américas facultado  para designar  una  persona  para participar  en  la  Junta  Coordinadora  Común  del  Programa  Especial  de  Investigaciones  y  Enseñanzas  sobre 
Enfermedades Tropicales (TDR) de UNICEF/PNUD/Banco Mundial/OM; Fondo rotatorio de la OPS para la compra de vacunas: desafíos y oportunidades; Proyecto de presupuesto por programas de la OMS 2016-2017; Asignación estratégica de los márgenes presupuestarios de la OMS; Informe  de  la  reunión  de  alto  nivel  de  la  Asamblea  General  de  las  Naciones  Unidas  sobre  los  progresos realizados en la prevención y el control de las enfermedades no transmisibles; Estrategia y plan de acción sobre el cambio climático; Plan de acción para mantener la eliminación del sarampión, la rubéola y el síndrome de rubéola congénita en la Región de las Américas; Plan de acción para acelerar la reducción de la mortalidad materna y la morbilidad materna grave; Estado de los Objetivos de Desarrollo del Milenio; Eliminación de las enfermedades desatendidas y otras infecciones relacionadas con la pobreza y Plan de acción de hospitales seguros.</t>
  </si>
  <si>
    <t>Reunión Extraordinaria del Consejo Directivo del Instituto de Nutrición de Centroamérica y Panamá (INCAP)</t>
  </si>
  <si>
    <t>Elección de la Directora del Instituto de Nutrición de Centroamérica y Panamá (INCAP)</t>
  </si>
  <si>
    <t>I Conferencia de Ministros de Salud sobre Demencias</t>
  </si>
  <si>
    <t>Fortalecimiento de las capacidades nacionales para la mejor gestión de fuentes radioactivas en desuso.</t>
  </si>
  <si>
    <t>Taller de fortalecimiento de las capacidades en América Latina y el Caribe en respuesta a brotes endémicos y pandemias</t>
  </si>
  <si>
    <t>Revisar enlaces e información que presentan problemas o errores en el nodo de país en el Campus Virtual. Apoyar técnicamente en el procesos de los cursos virtuales, alimentación del nodo país y otras plataformas para que el sitio ofrezca información variada y con atinencia al tema principal. Presentar observaciones del proceso del Campus Virtual Regional respecto al nodo país al encargado de Sistemas de Información de la OPS en Costa Rica. Presentar puntos de vista, comentarios y observaciones al representante de la OPS sobre la forma en que se maneja la información y cursos virtuales en el nodo país.</t>
  </si>
  <si>
    <t xml:space="preserve">Coordinar y supervisar la recolección de datos en el Hospital Centinela. Revisar el manual para conocer y saber diligenciar correctamente los instrumentos de recolección de datos en sus versiones manuales. Se acuerdan los procedimientos de garantía de calidad de los datos y uso de los mismos. Entregar los algoritmos detallados de procedimientos para la recolección de datos y proveer la información necesaria para garantizar el control de calidad de los datos. </t>
  </si>
  <si>
    <t xml:space="preserve">Participar en el desarrollo de los contenidos teóricos del pasaporte y en la elaboración del guión técnico para el rotafolio que será implementado en los países del área como un plan piloto para el control de las enfermedades crónicas. Ofrecer el aporte técnico en la mediación pedagógica del material educativo resultante de este proceso. Apoyar en la sistematización de la experiencia. </t>
  </si>
  <si>
    <t>Definición de criterios sobre el proyecto NM para zumos y néctares de frutas. Continuar con la participación en el Grupo de Trabajo.</t>
  </si>
  <si>
    <t>Revisión de resultados del taller en un mes calendario. Entrega del Informe de estimaciones a ONUSIDA a finales del mes de mayo. Los archivos generados se utilizaran para producir estimaciones epidemiológicas regionales y mundiales del 2015 para el informe de ONUSIDA (OMS/UNICEF).</t>
  </si>
  <si>
    <t>Análisis y comentarios del documento del taller que será sistematizado por la OPS. Desarrollo de acciones con la CCSS para potencializar el trabajo realizado.</t>
  </si>
  <si>
    <t xml:space="preserve">Realización de reunión virtual el 23 de abril. Reactivación de las salas de situación regional para lo que se construye agenda de acuerdo a eventos prioritarios identificados. </t>
  </si>
  <si>
    <t xml:space="preserve">Divulgar las decisiones de la Junta del Fondo Mundial con los países de la Región y con el MCP de Costa Rica. Aplicar en el país los asuntos relacionados a los puntos de decisión de la Junta del Fondo Mundial </t>
  </si>
  <si>
    <t xml:space="preserve">Elaboración del plan país en la próxima reunión convocada por OPS para mayo de 2015. Países consensuan las líneas de trabajo para la actualización de sus planes hacia la eliminación de la tuberculosis de acuerdo a lineamientos internacionales y a la situación de cada país. Metas programáticas de eliminación fueron actualizadas de acuerdo a nuevas definiciones de fin de la epidemia, pre-eliminación y eliminación de la OMS. </t>
  </si>
  <si>
    <t>Divulgación y aplicación de los lineamientos claves definidos en la estrategia del sector salud de VIH en los procesos de la Región y del país. Entrega a los responsables de los temas de hepatitis e ITS los documentos analizados para el seguimiento respectivo.</t>
  </si>
  <si>
    <t>Cumplir con la programación de actividades en el marco del proyecto RLA9078 mejora del marco regulador y las capacidades tecnológicas nacionales en materia de gestión de desechos radioactivos</t>
  </si>
  <si>
    <t xml:space="preserve">Iniciar estrategias para la trazabilidad nacional de productos de interés sanitario a través de la Comisión Nacional contra los Productos Ilícitos y Falsificados que coordina el Ministerio de Salud. Elaboración del acuerdo de entendimiento para la realización de un proyecto piloto de trazabilidad de medicamentos psicotrópicos y estupefacientes. </t>
  </si>
  <si>
    <t xml:space="preserve">Hace un informe conjunto sobre la actividad y compromisos. Dar mayor firmeza al grupo intersectorial conformado vía decreto. Confeccionar plan de trabajo anual desde la ratificación del protocolo, implementación y monitoreo de la industria entre otros. </t>
  </si>
  <si>
    <t>Aprobación de la Estrategia de Medicamentos para Centroamérica y República Dominicana para presentar al COMISCA. Aprobación técnica del documento "Procedimiento para la precalificación de empresas farmacéuticas y sus productos en el marco de la Negociación Conjunta de Precios y Compra de Medicamentos para Centroamérica y República Dominicana 2015. Aprobación del Plan de Trabajo de la CTSM para el año 2015.</t>
  </si>
  <si>
    <t xml:space="preserve">Participar en la red SARInet y fluID. Favorecer la vigilancia epidemiológica de influenza y otros virus respiratorios </t>
  </si>
  <si>
    <t xml:space="preserve">Ampliar la investigación de la inversión aportada en temas de nutrición de diferentes instituciones y organizaciones del país. Informar a las autoridades sobre la necesidad de incorporar en la agenda los temas de nutrición. Buscar un espacio para reactivar la SEPAN. Incorporar nuevos recursos, programas o proyectos en los temas de nutrición a nivel del Ministerio de Salud y del país. Depurar y ampliar la inversión en nutrición para incorporar la información en el Informe Global de Nutrición. </t>
  </si>
  <si>
    <t xml:space="preserve">Realizar un análisis por país del presupuesto que pueda estar disponible. Los resultados del ejercicio realizado para determinar costos y presupuesto en nutrición deben ser completados de la mejor manera para poder hacer abogacía ante los tomadores de decisión para incrementar el presupuesto en nutrición. Identificar brechas donde de requiere focalizar más intervenciones para mejorar la nutrición. Darle continuidad al proceso de costeo y presupuesto de programas e intervenciones en nutrición. </t>
  </si>
  <si>
    <t xml:space="preserve">Definición de dos subgrupos de trabajo para el diseño de propuestas para discusión. Reunión a finales de junio para presentar las propuestas. </t>
  </si>
  <si>
    <t>SE- COMISCA interpondrá sus buenos oficios ante los Ministros de Salud de la Región afín de ratificar los miembros titulares y suplentes  ante el MCR, para el Grupo Técnico  de VIH Y Malaria, para el presente año. Dar seguimiento a la implementación del acuerdo de financiamiento entre el Fondo Mundial y los países que forman parte de  la iniciativa EMMIE. Dar seguimiento a la verificación de la línea base de la EMMIE que la OPS realizará en los países en los meses de junio a agosto, para lo cual se enviará con antelación las áreas de salud a visitar. Los países preparará n un dossier con los documentos que usan para la vigilancia: normas, guías , instrumento de recolección de datos y lo enviarán a la OPS.</t>
  </si>
  <si>
    <t xml:space="preserve">Trabajo ene quipo de los países en la revisión, análisis y recomendaciones al borrador de "Plan de prevención y control de la tuberculosis en las Américas 2016 - 2025 OPS/OMS. Formación de una comisión de los países de Centroamérica y República Dominicana para hacer planteamiento de necesidades comunes a la COMISCA. </t>
  </si>
  <si>
    <t>Seguir alimentando la plataforma de los suicidios de COMISCA. Continuar trabajando en el plan estratégico de salud mental en el país.</t>
  </si>
  <si>
    <t>Impulsar el concepto de seguridad humana a fin de que se incorpore en las políticas, planes, programas y proyectos en salud en desarrollo. Es necesario sensibilizar y capacitar al personal de salud en lo referente al enfoque de seguridad humana , para lograr incorporarlo en los procesos que se están desarrollando. Es necesario establecer como prioridad este enfoque en las instancias políticas  regionales como el COMISCA , por lo que se hará la sugerencia en la reunión del CEIP para que este enfoque sea incorporado en el ajuste del Plan de Salud de Centroamérica y República Dominicana que se realizará en los próximos meses.</t>
  </si>
  <si>
    <t>Se aprobaron indicadores para la evaluación abreviada de cada uno de los módulos de evaluación. Se definió el formato de la ficha técnica para su elaboración. Se acordó entregar a finales del mes de junio las fichas técnicas elaboradas para cada uno de los módulos.</t>
  </si>
  <si>
    <t xml:space="preserve">Gestionar en el país el apoyo político para la continuación del proyecto EULAC Health. Promover en los países miembros de RIMAIS el apoyo de los gobiernos al proyecto EULAC Health. Divulgación de los resultados del taller. Participar en la elaboración del boletín correspondiente al presente año. </t>
  </si>
  <si>
    <t xml:space="preserve">Dar por recibido el informe de la Comisión Técnica de Recursos Humanos en Salud e instarles a que continúen fortaleciendo los procesos de formación de capacidades de personal de salud en la región, en coordinación con los diversos socios de la cooperación técnica y financiera. Reconocer la importancia de los RRHH como factor determinante para el acceso universal de al salud y la cobertura de la misma y destacando particularmente la necesidad de articular temas relacionados a la educación y el trabajo en futuros planes de trabajo en la región. Instruir a la SE-COMISCA para que promueva un diálogo regional con apoyo de la OPS y la CTRHS encaminado a priorizar acciones para el nuevo Plan de Salud 2016 - 2020 en armonía con la dimensión de capacidades de la Política Regional de Salud del SICA. Instruir a SE-COMISCA para que con el apoyo de los diversos socios de la cooperación, continúen estableciendo metas regionales de cara a los nuevos retos derivados de la Agenda de Recursos Humanos post 2015. </t>
  </si>
  <si>
    <t xml:space="preserve">Se actualizó el Plan Estratégico de la Comisión Técnica de Crónicas y Cáncer (CTCC) del COMISCA 2015 - 2020 con compromisos regionales y nacionales. Se realizó el consolidado de avances de países en el cumplimiento del resultado 2 referente a las ENT del Plan de Salud de CA el cual muestra los retos para la región y para los países, sobre los cuales es necesario continuar los procesos de implementación de intervenciones establecidas. Se elaboró el plan de trabajo para implementar la Estrategia de prevención del sobrepeso y obesidad en la Región de CA con compromisos regionales y nacionales. Se realizaron observaciones para elaborar un marco regulatorio regional para la venta de productos no saludables y bebidas no alcohólicas en centros educativos. Se acordó organizar un taller en el segundo semestre del año para avanzar en la discusión de este marco regulatorio con representantes de salud y educación de los países. </t>
  </si>
  <si>
    <t>Formar un grupo técnico de trabajo que dé seguimiento a la iniciativa. Apoyar la organización de una capacitación para fortalecer las competencias relacionadas con el análisis de género y la incorporación del análisis en las muertes maternas.</t>
  </si>
  <si>
    <t xml:space="preserve">Aprobación del Plan Estratégico para la Eliminación de la Malaria en Centroamérica y la Isla la Española 2015 - 2020. Instruir a los responsables técnicos de los países que adapten sus estrategias nacionales y exhortar a los socios estratégicos a apoyar la implementación. Instar a los países miembros del MCR al ajuste de la estrategia de sostenibilidad y su plan de acción en el marco del cumplimiento del Llamado a la Acción 90-90-90. Incluir en el Listado Armonizado de Medicamentos para la Negociación Conjunta de Precios de Medicamentos de COMISCA, los restantes ocho medicamentos priorizados por los países de la región. Identificar e implementar mecanismos viables para la compra conjunta de medicamentos ERV entre los países de la región. </t>
  </si>
  <si>
    <t>Se desarrolló una reunión con el Dr. Antonio Sanhueza de OPS para analizar la opción de desarrollar un curso de Inequidades en Salud dentro del Programa de la Maestría de Epidemiologia; OPS aportaría los materiales y la capacitación del instructor. Costa Rica se compromete a incluir el curso dentro del programa de la Escuela de Veterinaria de la UNA. Se seguirán los trámites para finiquitar el asunto entre la OPS/WDC, OPS/COR, la Dirección de Vigilancia de la Salud y el Programa de Maestría en Epidemiología de la Escuela de Veterinaria de la UNA. Se realizó una reunión con el Dr. José Escamilla de OPS/WDC, el Dr. Enrique Pérez OPS/COR para coordinar un Taller para implementar la nueva Guía de ASIS (ARMAR-7). Se entrega una copia electrónica a Roberto Castro, como parte del Equipo de Expertos para que la revise. La idea es realizar un Taller Regional y uno Nacional en Costa Rica de 2 días cada uno para la implementación de la Guía. Roberto Castro y Enrique Pérez harán una propuesta de fecha para finales de julio, inicios de agosto.</t>
  </si>
  <si>
    <t xml:space="preserve">Se discuten y elevan a conocimiento del Consejo Directivo los siguientes temas Recaudación de las contribuciones señaladas; Plan de acción para la prevención y el control de la tuberculosis; Plan de acción sobre la salud de los trabajadores; Plan de acción sobre la resistencia a los antimicrobianos; Nombramiento de un miembro para integrar el Comité de Auditoría de la OPS; Estrategia y plan de acción sobre el fortalecimiento del sistema de salud para abordar la violencia contra la mujer; Transferencia de fondos de la Cuenta Especial al Fondo Maestro de Inversiones de Capital; Uso del saldo del excedente presupuestario y del excedente de la implementación de las IPSAS; Plan de acción para la prevención y el control de las hepatitis virales; Estrategia sobre legislación relacionada con la salud; Premio OPS en Administración (2015); Plan de acción sobre inmunización; Organizaciones no gubernamentales que mantienen relaciones oficiales con la Organización Panamericana de la Salud y Proyecto de Programa y Presupuesto de la OPS 2016-2017. </t>
  </si>
  <si>
    <t>Se fijaron fechas límite para enviar comentarios a los documentos presentados. Se acordó que se implementará un sistema electrónico más sencillo que la base de datos actualmente en uso para reportar datos relacionados con movimientos transfronterizos de residuos, con énfasis en la declaración de instalaciones pre-aprobadas para la recepción, tratamiento y disposición final de residuos. Se aprobó el uso de una plataforma para compartir información sobre nanomateriales de manera electrónica en el sistema Clearspace de OECD, unido al área de trabajo del WPRPW y del Grupo de Químicos. Revisar los documentos,  emitir observaciones según fechas límite  y para otros documentos  emitir comentarios en la reunión de Diciembre  2015.</t>
  </si>
  <si>
    <t>Definición con la Dirección General de Salud de la Dirección del Ministerio de Salud que se responsabilizará de la Regulación. Reunión a nivel nacional para dar a conocer los contenidos de los artículos 9 y 10 del CMCT y sus directrices y contenidos del Taller a nivel nacional (MINSA, COMEX, MEIC. CASA PRESIDENCIAL)</t>
  </si>
  <si>
    <t xml:space="preserve">Revisar e incorporar el Plan de Acción Regional sobre Inmunizaciones. Monitorear los Programas Nacionales de Inmunoprevenibles con el formulario conjunto para la notificación de la OMS-UNICEF. Detectar e interrumpir la transmisión de poliovirus.  Fortalecer los programas de inmunización  y retirar la vacuna OPV para lograr la erradicación de todos los poliovirus. Contención de los poliovirus y certificación  de la erradicación. </t>
  </si>
  <si>
    <t xml:space="preserve">La OIM sistematizará los insumos del taller para generar una propuesta inicial de hoja de ruta para la región, lo cual se estará socializando con los participantes. Se conversó sobre la posibilidad de elaborar una estrategia que fuese presentada al COMISCA, que permita abarcar el tema de migración y salud en los distintos países. </t>
  </si>
  <si>
    <t>Costa Rica debe introducir los datos del Área Centinela al repositorio de datos y realizar la transferencia a la plataforma PLISA en el mes de noviembre del 2015. Así mismo el país debe realizar el cierre de los pilotajes en el área centinela en el mes de diciembre del 2015.</t>
  </si>
  <si>
    <t>Replicar en el país el curso para capacitadores con el fin de ampliar la red. Impartir al menos un curso corto sobre la implementación de la estrategia de Salud en Todas las Políticas.</t>
  </si>
  <si>
    <t xml:space="preserve">El CDC enviará la base de datos ajustada según los requerimientos de CDC. La Dirección de Vigilancia de la Salud en coordinación con las Direcciones que se requieran seleccionarán las estrategias para comunicar los resultados de la encuesta. </t>
  </si>
  <si>
    <t>Listado de temas en los que hay consenso y en los que no.</t>
  </si>
  <si>
    <t>Que los países participantes conocieran algunos de los modelos y bases conceptuales que permiten el análisis de aspectos económicos de ENT. Propuesta de pasos siguientes a nivel estratégico para facultar, idealmente de forma estandarizada, el análisis de aspectos económicos de las ENT.</t>
  </si>
  <si>
    <t>Consultar consulta articulando sectores
planificar capacitaciones. Desarrollar programa de prevención y control. Con la Secretaría de Salud de México tramitar y estudiar el proceso de integración del patrón de beneficiarios.</t>
  </si>
  <si>
    <t xml:space="preserve">Se realizaron dos presentaciones de país sobre la información de las enfermedades respiratorias. Se hizo un plan tentativo para la carga de la información. </t>
  </si>
  <si>
    <t>Estimar la carga de la enfermedad médica de influenza, contemplar los costos económicos asociados a las infecciones por influenza (medicamentos, atención hospitalaria, transporte de ambulancia, los salarios perdidos de los días de trabajo perdidos), que se conoce como carga económica de enfermedad. Se determinó realizar el estudio de 2 poblaciones centinela (Cartago y San Carlos).</t>
  </si>
  <si>
    <t>Divulgar la Estrategia del FM con los países de la Región y con el MCP de CR. Divulgar el Plan Global de la TB con los representantes de los países de la región y con el país. Enviar a los Ministros documentos para la conformación de la delegación de AL ante el FM, una vez sean remitidos por la secretaría.</t>
  </si>
  <si>
    <t xml:space="preserve">Presentar una propuesta de resolución al Consejo de Ministros de Salud de Centroamérica y República Dominicana que afirme los compromisos asumidos por los Estados Miembros del SICA establecidos en la Declaración Universal de Bioética y Derechos Humanos, firmada y ratificada en 2005. Recomendar la creación de un grupo de trabajo a nivel regional que cumpla con las tres líneas de trabajo: ética de la investigación en salud, la ética asistencial y la bioética. </t>
  </si>
  <si>
    <t xml:space="preserve">Promover e implementar la consulta pre-concepcional. Disminuir la mortalidad materna prevenible. Disminuir la sífilis congénita con el adecuado seguimiento y tratamiento de la mujer y su pareja. </t>
  </si>
  <si>
    <t xml:space="preserve">Elección de presidencia y vicepresidencia pro témpore por tres años. Aprobación de las recomendaciones de los asesores y representantes. Se aceptó la propuesta de México de realizar la próxima reunión en dicho país. </t>
  </si>
  <si>
    <t xml:space="preserve">Programación de reuniones virtuales por parte de SE-COMISCA. Revisar aspectos pendientes para definir posición. Remitir a SE-COMISCA las guías de verificación para elaborar un borrador de guía de verificación que se anexará al RTCA. </t>
  </si>
  <si>
    <t xml:space="preserve">Se acordó implementar un sistema centroamericano digital que permita a las Autoridades Regulatorias realizar el reconocimiento mutuo de alimentos y bebidas sin la presentación de documento en físico. Apoyar técnicamente a los países con menor desarrollo tecnológico para que las Autoridades puedan ver a través del sistema digital los documentos requeridos que permitan realizar el reconocimiento mutuo. Revisar la normativa regional en materia de alimentos y bebidas. </t>
  </si>
  <si>
    <t>Se acordó fortalecer las Autoridades Reguladoras del Área Centroamericana y República Dominicana, con el apoyo de las Autoridades de referencia regional. Apoyar técnicamente los países con menor desarrollo en el sistema de gestión de la calidad.</t>
  </si>
  <si>
    <t>Continuar desarrollando de forma dinámica esta Plataforma en el período restante de dos años: 2015 a 2016 con los nueve países participantes: México, Guatemala, Honduras, El Salvador, Nicaragua, Costa Rica, Panamá, Cuba y Jamaica. Establecer en esta ocasión una sólida y adecuada coordinación intra-nacional en cada uno de los países participantes, para que los esfuerzos alcanzados no se diluyan en personas o entidades. Utilizar de manera proactiva, las redes sociales y las videoconferencias para mantener el contacto vivo. Estimular la acción de que sea México el país que facilite mecanismos de capacitación de postgrado en temas de cambio climático para los países de esta Plataforma Regional. Maximizar el potencial de esta Plataforma para darle continuidad en el tiempo. Consolidar la Red de Expertos de Vulnerabilidad y Adaptación al Cambio Climático.</t>
  </si>
  <si>
    <t xml:space="preserve">Participar en el tercer curso en materia de calidad del aire en América Latina y el Caribe a celebrarse en México en 2016. Exponer sobre las acciones que ha implementado o las que planea realizar en materia de políticas, inventarios de emisiones y/o monitoreo de la calidad del aire. </t>
  </si>
  <si>
    <t>Divulgación del documento Consenso Estratégico Interagencial. Elaboración del Plan Nacional para una maternidad e infancia saludable y segura 2015 - 2025</t>
  </si>
  <si>
    <t xml:space="preserve">Continuar con el fortalecimiento de las Autoridades Reguladoras de la región latinoamericana con el apoyo de OPS/OMS, CECMED, INVIMA. Apoyar técnicamente a los países con mejor desarrollo en el sistema regulatorio y en la capacidad de vigilancia post mercado. </t>
  </si>
  <si>
    <t xml:space="preserve">Participación activa en la elaboración de las "Normas de Garantía de Calidad de la Mamografía en Latinoamérica y el Caribe" que se encuentra elaborando la OPS. Selección de un grupo pequeño que dé seguimiento al trabajo de la OPS, y que participen en la elaboración de las normas. </t>
  </si>
  <si>
    <t>Facilitar el establecimiento de mecanismos de cooperación entre autoridades reguladoras de la Región y optimizar el uso de recursos humanos y financieros disponibles. Armonizar los requisitos y estandarizar los documentos a presentar por los usuarios para la liberación de lotes, en base al modelo propuesto por la OMS. Tener acceso a los registros/certificados de los productos adquiridos a través del FR-FE y/o recibidos en calidad  de donación. Generar los mecanismos para facilitar el acceso de las ANR a los datos sobre lotes adquiridos a través de estos mecanismos de compra y sus respectivos documentos de respaldo. Disponer de un sistema de gestión de información que permita la trazabilidad de los lotes y productos aprobados y compartir con otras ANR y/o instituciones a nivel de país. Capacitar  a los RRHH en sistema de gestión de calidad que integre todas las actividades que intervienen en el registro, interpretación y análisis de los protocolos y resúmenes de fabricación, inspección a las BPM, BPD, BPA, manejo de riesgo y gestión de información. Disponer de inter laboratorios de referencia para poder dar cumplimiento a los SGC en países con capacidad limitada.</t>
  </si>
  <si>
    <t>Presentar brevemente los resultados correspondientes  a los indicadores contemplados en el plan, análisis de logros y experiencias aprendidas por parte de cada país. Discutir las líneas estratégicas regionales del plan neonatal y compartir experiencias exitosas. Analizar las líneas estratégicas y metas establecidas en el plan global y su aplicación a nivel regional y nacional para el plan en salud neonatal e n la región de las Américas post 2015.</t>
  </si>
  <si>
    <t xml:space="preserve">Recursos Humanos de la Sub región fortalecidos en el abordaje pre y post asesoría de donantes reactivos y para la población a riesgo. Sistema de Vigilancia fortalecido y con efectividad en la derivación a los servicios de atención oportuna. Sistema de información sub regional fortalecido con indicadores de bancos de sangre en Centroamérica y República Dominicana.
</t>
  </si>
  <si>
    <t>Revisión por parte de los países que conforman la Red de Farmacovigilancia la Guía de Detección de Señales. Participación en la armonización de bases de datos con el formato E2B. Evaluación conjunta de los Informes Periódicos de Seguridad y Planes de Gestión de Riesgo. Experiencias exitosas en Farmacovigilancia: Posible estudio de farmacovigilancia activa en antirretrovirales o medicamentos de alto costo de hepatitis C. Revisar la Guía de Inspecciones en Farmacovigilancia.</t>
  </si>
  <si>
    <t xml:space="preserve">Desarrollar un plan de acción con el propósito de neutralizar la interferencia de la industria tabacalera, apegado a los lineamientos establecidos en el artículo 5.3 del CMCT. Monitorear a la industria y priorizar las acciones a realizar. Aplicar lo aprendido en el taller para cumplir con las obligaciones del artículo 5.3 del CMCT, analizar las barreras y desafíos por parte de la industria tabacalera, compartir  logros y lecciones para que juntos mejoremos las acciones y proveer apoyo mutuo en épocas difíciles. </t>
  </si>
  <si>
    <t xml:space="preserve">Actualizar y/o fortalecer el nodo país con las experiencias adquiridas en el taller. Establecer intercambio de experiencias e intercomunicación con otros nodos para fortalecer las capacidades instaladas y el expertiz del recurso humano. Identificar estrategias que fortalezcan la comunicación entre los repositorios y las bibliotecas virtuales. Socializar la participación de diferentes actores sociales, a fin de integrar experiencias de otras disciplinas dentro de los nodos de país. Construir metodologías y materiales recursos educativos abiertos bajo la filosofía de la educación permanentes. </t>
  </si>
  <si>
    <t xml:space="preserve">Socializar el Plan de Salud de Centroamérica y República Dominicana 2016 - 2020 con todos los involucrados y responsables en su cumplimiento, posterior a su aprobación y definición de metas, a fin de vincularlo con las iniciativas nacionales para su cumplimiento. Asumir el Plan como un instrumento estratégico-operativo que, en el marco de la Política Regional de Salud del SICA, oriente y dirija todas las actividades locales, regionales e internacionales en salud en Centroamérica y República Dominicana. Continuar apoyando el proceso en la siguiente etapa, la cual se centrará en la definición de las metas del plan así como del Sistema de Monitoreo y Evaluación. </t>
  </si>
  <si>
    <t>Los participantes se han comprometido a continuar con el proceso de reflexión a partir de lo abarcado durante el curso, teniendo a su vez como insumo los documentos y videos de apoyo que serán cargados al campus virtual por los facilitadores. Producto del proceso de la fecha a abril – junio de 2016, se espera que los participantes elaboren un análisis de situación de la Oficina de Relaciones Internacionales en Salud (ORIS) a la que pertenecen, identificando oportunidades de mejora y definiendo las estrategias para el mejoramiento de la situación encontrada. Los participantes interactuarán activamente en las discusiones que se generen en el seno del campus virtual, cargando en este espacio aquella documentación sobre sus experiencias que consideren que venga a enriquecer la discusión, o que a su vez pueda apoyar el trabajo de otras ORIS.</t>
  </si>
  <si>
    <t>Presentar en la reunión de Ministros la Estrategia de Sostenibilidad para su aprobación. Continuar con el proceso de consultas y ajuste del Plan Estratégico regional. Incorporar en la propuesta todos aportes emitidos por las instancias participantes en el I diálogo Regional, presentar en COMISCA el documento a presentar al FM, a fin de obtener el aval correspondiente.</t>
  </si>
  <si>
    <t xml:space="preserve">Implementación del plan de acción de la CTCC en el ámbito nacional. Dar continuidad a la implementación en el ámbito nacional a las acciones establecidas y priorizadas en el Plan de Acción Regional para la implementación de la Estrategia para la Prevención del Sobrepeso y Obesidad en la Niñez y la Adolescencia. </t>
  </si>
  <si>
    <t>Proponer el enfoque de salud en todas las políticas en los procesos que se desarrollen con actores sociales intersectoriales. Apoyar a nivel país el proceso preparatorio para la implementación de los Objetivo de Desarrollo Sostenible, especialmente el objetivo 3 marco de nuestras competencias como ente rector.</t>
  </si>
  <si>
    <t xml:space="preserve">Completar la integración del Comité Nacional de Certificación con externos para evitar conflicto de intereses. 
Utilización del dashboard: tablero de seguimiento para la fase final del polio. Aplicativo para la encuesta de laboratorios en el GAP II. </t>
  </si>
  <si>
    <t xml:space="preserve">Revisión y armonización del Procedimiento de precalificación existente y su aplicación al proceso de precalificación de dispositivos médicos en lo concerniente a los requisitos legales. Revisión de los requisitos técnicos del procedimiento de precalificación existente y fichas técnicas.  Revisión de ofertas que fueron presentadas para la precalificación en el marco de la Negociación Conjunta. </t>
  </si>
  <si>
    <t xml:space="preserve">Compromiso del Ministerio de Salud en cumplir en forma y fondo con todos los requerimientos de la OCDE con miras a la adhesión a la organización. Comité de Salud: Las próximas sesiones del Comité de Salud son el 23-24 de junio del 2016 y 26-28 noviembre del 2016. Punto focal: El Ministerio de Salud deberá designar un punto focal de contacto para que interactúe con la Secretaría de la OCDE, con COMEX y la Misión en París para efectos del proceso de adhesión. Delegado al Comité de Salud: se requiere de la designación de un delegado para las sesiones del Comité de Salud con buen nivel de inglés o francés. Misión de revisión: se discutió informalmente del mes de abril como fecha de la misión de revisión en Costa Rica. Los días exactos de la misión deberán definirse en consulta entre la OCDE y el Ministerio de Salud. Antes de la misión, la Secretaría enviará a Costa Rica un cuestionario el cual deberá ser completado y enviado a la OCDE. El examen de Costa Rica se llevará a cabo en la sesión del Comité de Salud de noviembre del 2016. A esta sesión deberá el Ministro de Salud en compañía de un equipo técnico de apoyo. Ministerial de Salud: La reunión de ministros de salud de la OCDE tendrá lugar en el 2017 en fecha por definir. La Misión en París estará informando sobre la fecha exacta y agenda de la reunión ministerial, una vez definidas. 
</t>
  </si>
  <si>
    <t xml:space="preserve">El documento será sometido a revisión entre el grupo de expertos convocados a participar en octubre y diciembre de 2015. La revisión se hará mediante correo electrónico (para los países en donde su participación no sea presencial) o de forma presencial (aplica para los países que reciban una invitación a reunirse nuevamente). En febrero de 2016, la OPS convocará solamente a un grupo pequeño de expertos, con el fin de que se reúnan y contribuyan en el seguimiento de la elaboración de las recomendaciones. </t>
  </si>
  <si>
    <t xml:space="preserve">Se determinaron las necesidades para la región para incorporar en las regulaciones nacionales las normas básicas del OIEA, GSR parte 3. Fomentar la capacitación tanto de los funcionarios de los órganos reguladores como de los usuarios finales. </t>
  </si>
  <si>
    <t xml:space="preserve">Conformación de un equipo de trabajo técnico en salud binacional para dar seguimiento a la reunión con el Ministro Ojeda, entre ellos: oncología, formación, capacitación, radioterapia, tarifas especiales en algunas especialidades. Fortalecer de manera conjunta el tema de donación y trasplante de órganos. Buscar soluciones con el Colegio de Médicos al tema de costarricenses que estudian medicina en Cuba, comprometiéndose los médicos a trabajar en los sitios asignados por la CCSS. </t>
  </si>
  <si>
    <t>Facilitar un entendimiento compartido de las bases conceptuales en las cuales debe basarse la medición de la inversión y el gasto público. Contribuir al diseño de una metodología de medición, análisis y evaluación del GPSAN. Identificar las complementariedades clave y desafíos de cada iniciativa de medición del gasto público en la región mesoamericana.</t>
  </si>
  <si>
    <t>Importancia de un acuerdo de colaboración para que los dos sistemas puedan interactuar e intercambiar información. Es necesario conocer el Sistema de OMS por parte de los países de la Red EAMI. Dar continuidad en el fortalecimiento de las capacidades y competencias de los PUCs de las Autoridades en medicamentos. Incluir la valoración de riesgos asociados a los medicamentos falsificados y fraudulentos. Compartir materiales de las campañas de comunicación hacia los ciudadanos. Compartir las actuaciones implementadas para combatir la venta de medicamentos a través de internet. Reforzar los sistemas de inspección de las Autoridades 
La necesidad de una información fluida entre los PUC y las máximas autoridades dentro de cada país.</t>
  </si>
  <si>
    <t xml:space="preserve">Homologar marcos normativos de inversión pública en los países de la región y llevar su aplicación al desarrollo territorial de forma integral en los niveles regionales, nacional, local y comunitario; desarrollando metodologías de evaluación de daños y pérdidas, análisis financieros que faciliten la difusión y el análisis de información regional en reducción de riesgo de desastres para la inversión con enfoque multisectorial y territorial. Armonizar, articular e implementar los marcos normativo, institucionales y sociales en gestión integral de riesgo y adaptación al cambio climático en la educación formal y no formal; vincular las acciones estratégicas a través de una agenda coordinada o conjunta de Ambiente, Cambio Climático y Gestión de Riesgo a nivel nacional, que incida en las políticas públicas en torno a problemas humanitarios. Mejorar la gestión de los gobiernos locales con visión integral de desarrollo, competitividad y gobernanza territorial, mediante su fortalecimiento normativo, técnico, financiero e institucional incorporando: la gestión integral del riesgo en los procesos de desarrollo local, de forma participativa e inclusiva. La declaración solicita a las instituciones y actores participantes, a utilizar como marco referencial en sus procesos de planificación y elaboración de sus planes de acción; las prioridades, acciones estrategias y recomendaciones del II Foro. </t>
  </si>
  <si>
    <t>Adopción del Manifiesto de México para la Equidad en Salud como conclusiones del proceso de aprendizaje colectivo iniciado en 2012 con los primeros encuentros regionales. Importancia de establecer sistemas de medición y monitoreo de la equidad en salud, fundamental para la toma de decisiones. Se plantea el interés del país en establecer un instituto de equidad regional. Se invita a los organismos regionales, subregionales e internacionales participantes a trabajar y colaborar de manera complementaria según su competencia.</t>
  </si>
  <si>
    <t>Crear una red internacional de seguridad alimentaria.</t>
  </si>
  <si>
    <t>Compromiso por país de abordar el plan para la seguridad alimentaria, nutrición y erradicación del hambre de la CELAC 2025. Se remitirán memoras de la reunión y documento de conclusión y recomendaciones.</t>
  </si>
  <si>
    <t>Participar en firmar activa en la elaboración del nuevo Plan de Salud de Centroamérica y República Dominicana que realizará COMISCA. Elaborar una resolución para el COMISCA donde se refleje la necesidad de fortalecer la transversalización de género y los mecanismos de género de los Ministerios de Salud. Divulgar e implementar el Plan de transversalización de género en salud elaborado por la CTGS. Finalizar el sistema de monitoreo y evaluación del Plan de Tranversalización de Género. Generar insumos para posicionar el abordaje de género de la Mini Cumbre de VIH/SIDA y en la Declaración de Determinantes de la Salud. Apoyar a la SE-COMISCA para la ejecución del eje de salud de la PRIEG. Seguir fortaleciendo el análisis de género en general en las estadísticas de salud en particular de los indicadores de mortalidad materna, VIH y prenatal. Seguimiento a la implementación del Plan de Prevención de Embarazo Adolescente.</t>
  </si>
  <si>
    <t>Taller de análisis y elaboración del informe de la Encuesta Mundial de Tabaco en Adultos</t>
  </si>
  <si>
    <t>El Ministro de Salud enviará una carta al CDC de aprobación del “Summary Report”, para iniciar el proceso de aprobación. En 3 o 4 semanas después de recibir el aval, el CDC enviará el “Summary Report” con los ajustes. El CDC enviará la base de datos ajustada según los requerimientos de CDC. La Dirección de Vigilancia de la Salud, con el apoyo de la OPS/COR, desarrollará el Plan de Comunicación, abarcando los diferentes grupos interesados. El lanzamiento oficial y el plan de comunicación de ambos países. Los países se comprometieron a comunicar los resultados una vez que el CDC indique que la base de datos tiene los ajustes requeridos por ellos.</t>
  </si>
  <si>
    <t xml:space="preserve">Difundir los resultados. Difundir por la página Web del Ministerio de Salud la Encuesta GATS Costa Rica. Realizar una conferencia de prensa para difundir estos resultados. </t>
  </si>
  <si>
    <t xml:space="preserve">Realizar la recolección y elaboración de datos para poder cumplir con los indicadores del Plan de Acción Regional que fue firmado y avalado en 2014 por este Ministerio. Realizar inventario de equipo, RHH, así como una caracterización de los servicios de rehabilitación en el sector salud público al menos para poder dar un informe de avance a finales del I semestre de 2016. Establecer coordinaciones intersectoriales e interinstitucionales para la recolección de datos y conformar un sistema de información. Incorporar el tema de servicios de rehabilitación en la agenda del Ministerio de Salud, donde se visualiza a la población con discapacidad pero también a todos aquellos que requieren de esta atención y de manera oportuna. Continuidad al tema a través de reuniones de seguimiento periódicas y otras actividades vía electrónica con revisión y validación de documentos. Enviar concepto de servicios de salud usado en el Ministerio de Salud de Costa Rica. </t>
  </si>
  <si>
    <t>4° simposio de perspectivas de eliminación de la malaria en América Latina</t>
  </si>
  <si>
    <t>I ronda de negociaciones previstas en el plan de acción para el II semestre de 2015</t>
  </si>
  <si>
    <t>Continuar con la elaboración de la Guía de Verificación del RTCA de Buenas Prácticas de Manufactura para Productos Naturales Medicinales. Continuar con la elaboración de los criterios para aprobar el RTCA de  Buenas Prácticas de Manufactura para Productos Naturales Medicinales.</t>
  </si>
  <si>
    <t>Grupo técnico, subgrupo técnico de alimentos y bebidas, mesa de alimentos y bebidas</t>
  </si>
  <si>
    <t xml:space="preserve">Se trabajará con una sola guía, una sola definición, un solo instructivo. Hacer un ordenamiento de las categorías, enfermedades y no enfermedades. Para el 8 de septiembre leer la guía y dar retroalimentación de cómo debe quedar la guía. </t>
  </si>
  <si>
    <t xml:space="preserve">Revisión y propuestas para la agenda post 2015 con el propósito de fortalecer la cobertura universal de al salud. Se proponen ajustes en la agenda y la presentación de esta ante las autoridades de cada país con el fin de que sea acogida para que los planes de RRHH en salud integren los nuevos retos propuestos. </t>
  </si>
  <si>
    <t xml:space="preserve">Cada país implementará estrategias para la detección y el abordaje de la diabetes gestacional. Abordar para que el tema de la diabetes gestacional sea de interés político y considerado un problema de salud pública. Diseñar modelos de capacitación a los prestadores de salud sobre el tema y su importancia. </t>
  </si>
  <si>
    <t xml:space="preserve">Solicitar a la OPS definir criterios de curación para todos los países. Convocar en el 2016 a una reunión de Consulta Técnica de expertos con este propósito. La OPS traducirá y adaptará a español e inglés el curso online de lepra. </t>
  </si>
  <si>
    <t xml:space="preserve">Adopción de resoluciones en temas de relevancia para la salud pública, tales como recaudación de las contribuciones señaladas; Nueva escala de contribuciones señaladas; Modificaciones del Reglamento Financiero de la Organización Panamericana de la Salud; Plan de acción sobre la salud de los trabajadores; Plan de acción para la prevención y el control de las hepatitis virales; Plan de acción sobre inmunización; Estrategia sobre legislación relacionada con la salud; Plan de acción para la prevención y el control de la tuberculosis; Estrategia y plan de acción sobre demencias en las personas mayores; Estrategia y plan de acción sobre el fortalecimiento del sistema de salud para abordar la violencia contra la mujer; Uso del saldo del excedente presupuestario y del excedente de la implementación de las IPSAS; Nombramiento del Auditor externo de la OPS para el 2016-2017; Plan de acción sobre la resistencia a los antimicrobianos; Programa y Presupuesto de la OPS 2016-2017; Contribuciones señaladas de los Estados Miembros, los Estados Participantes y los Miembros Asociados de la Organización Panamericana de la Salud para el 2016-2017; y Método para la estimación de la mortalidad materna en el período 1990-2015. 
</t>
  </si>
  <si>
    <t>Workshop for the 2nd Join Call off Research and Innovación Proposals</t>
  </si>
  <si>
    <t>Ministerio de Ciencia, Tecnología y Innovación Productiva de Argentina</t>
  </si>
  <si>
    <t xml:space="preserve">Aprobar la arquitectura del sistema presentado por la empresa. Continuar con el apoyo al proceso de construcción del sistema informático regional para el reconocimiento mutuo de registros sanitarios de alimentos y bebidas, brindando información y validando los avances presentados por la empresa contratada para este efecto. Realizar los ajustes necesarios en el Sistema Regístrelo para la adecuada comunicación con el sistema informático regional. </t>
  </si>
  <si>
    <t>Directora, Dirección de  Productos de Interés Sanitario</t>
  </si>
  <si>
    <t xml:space="preserve">Taller Regional para la validación del sistema informático regional para el reconocimiento mutuo de registros sanitarios de alimentos y bebidas, y discusión de posibles reformas regulatorias a nivel nacional y regional </t>
  </si>
  <si>
    <t>Segunda Reunión de la Conferencia Regional sobre Población y Desarrollo de América Latina y el Caribe</t>
  </si>
  <si>
    <r>
      <t xml:space="preserve">Se acoge la </t>
    </r>
    <r>
      <rPr>
        <i/>
        <sz val="11"/>
        <rFont val="Calibri"/>
        <family val="2"/>
        <scheme val="minor"/>
      </rPr>
      <t xml:space="preserve">Guía operacional para la implementación y el seguimiento del Consenso de Montevideo sobre Población y Desarrollo </t>
    </r>
    <r>
      <rPr>
        <sz val="11"/>
        <rFont val="Calibri"/>
        <family val="2"/>
        <scheme val="minor"/>
      </rPr>
      <t xml:space="preserve">como un instrumento para la planificación de los países de la región. Divulgar y utilizar el Consenso de Montevideo y la guía operacional. </t>
    </r>
  </si>
  <si>
    <t xml:space="preserve">Taller regional del sistema de vigilancia y monitoreo global de productos médicos de calidad subestándar, espurios, de etiquetado engañoso, falsificados o de imitación de la OMS </t>
  </si>
  <si>
    <t xml:space="preserve">Colaborar en la propuesta de una campaña de concientización dirigida a la población general, junto con otros países. Enviar casos confirmados de SSFFC al sistema global de alertas de la OMS que se detecten en Costa Rica. Participar en las próximas actividades desarrolladas por la OPS relacionadas con el tema de productos médicos SSFFC. </t>
  </si>
  <si>
    <t xml:space="preserve">Apoyo por parte de OPS para la realización y coordinación de actividades destinadas al asesoramiento y apoyo de los estados miembros para ayudarlos a aplicar lo establecido en el Convenio de Minamata sobre Mercurio, incluyendo la movilización de fondos, y además lo que respecta a aspectos relacionados con la salud contemplados en los programas OPS/OMS para proteger y promover la salud humana. OPS/OMS debe prestar apoyo a los Estados Miembros en la elaboración y ejecución de estrategias y programas que sirven para detectar y proteger las poblaciones en situaciones de riesgo, incluyendo las  comunidades afectadas por la minería acuífera artesanal y de pequeña escala que podrían incluir directrices sanitarias para reducir la exposición de este elemento. Se toma en cuenta la educación al público con la participación del Sector Salud y otros sectores interesados. </t>
  </si>
  <si>
    <t xml:space="preserve">Acuerdo sobre los próximos pasos a seguir para avanzar en el seguimiento de los gastos reales en nutrición que tendrán los países en el 2016. Consenso sobre los principios generales para una Comunidad de Práctica del Movimiento SUN sobre el Desarrollo de Capacidades Funcionales para el fomento de la acción en nutrición. Se establecieron ciertas recomendaciones sobre cómo el Movimiento SUN puede apoyar a los países a implementar sistemas eficaces de nutrición. Se acordó solicitar al Movimiento SUN capacitación del recurso humano de los países para realizar abogacía al nivel política y capacitación para prevenir conflicto de intereses; en monitoreo y financiamiento en acciones de nutrición y aprovechar la cooperación internacional regional para brindar más apoyo a Costa Rica en proyectos regionales de nutrición. </t>
  </si>
  <si>
    <t xml:space="preserve">El decreto 38924-S publicado el 1 de setiembre de 2015 fortalece la rectoría del Ministerio de Salud en vigilancia de calidad del agua. Este decreto considera los lineamientos de la OPS/OMS dados en esta reunión. Se requiere que Costa Rica dado el avance en calidad de agua potable implemente los planes de seguridad de saneamiento para proteger la salud de la población y el ambiente. </t>
  </si>
  <si>
    <t xml:space="preserve">Consenso estratégico interagencial para la reducción de la morbi-mortalidad materna en América Latina y el Caribe </t>
  </si>
  <si>
    <t>Laura Velásquez Rojas</t>
  </si>
  <si>
    <t xml:space="preserve">Reunión de consulta mundial para la elaboración de una estrategia y un plan de acción mundial sobre el envejecimiento y la salud </t>
  </si>
  <si>
    <t>XV Reunión de la Red-Consejo Iberoamericano de Donación y trasplante</t>
  </si>
  <si>
    <t xml:space="preserve">Continuar desarrollando y avanzando en la actividad de donación y trasplante de órganos. Brindar informes a los sistemas de información ya existentes como el observatorio de la OMS, DONASUR. Brindar reportes de la actividad de IRC. Colaboración mutua entre los países de la región. Mantener la lucha contra el tráfico de órganos. Colaborar en el grupo de trabajo establecido que busca una propuesta de articulación entre los temas de enfermedades crónicas y donación y trasplante de órganos, este grupo está coordinado por OPS/WDC. Consultar a las autoridades políticas del Ministerio de Salud sobre la posibilidad de ser la sede la próxima reunión de la Red/Consejo de Donación y Trasplante. </t>
  </si>
  <si>
    <t xml:space="preserve">Realizar foros regionales organizados por el Proyecto Micronutrientes BID-INCAP para invitar a COMISCA y COMIECO SICA para la aplicación conjunta de los reglamentos armonizados de fortificación de alimentos en el contexto de la integración centroamericana. Realizar expos o ferias nacionales o regionales sobre fortificación de alimentos. Implementar la fortificación de alimentos complementarios para niños de 6 meses a 36 meses con hierro, zinc y vitamina B12. Fortalecer las comisiones nacionales de micronutrientes y la Comisión Regional. Coordinar con el Codex Alimentario los aspectos relacionados con la fortificación voluntaria. Enviar a los países miembros presentes y ausentes el plan de acción. </t>
  </si>
  <si>
    <t xml:space="preserve">Revisión y propuestas para la agenda post 2015 con el propósito de fortalecer la cobertura universal de al salud y como principio fundamental que es el RRHH el que generará la cobertura. Se proponen ajustes en la agenda y la presentación de esta ante las autoridades de cada país con el fin de que sea acogida para que los planes de recursos humanos en salud de cada país integren los retos propuestos. </t>
  </si>
  <si>
    <t>Cumplir con las metas y objetivos del Plan de Acción para el acceso universal a sangre segura para el periodo 2014-2019.</t>
  </si>
  <si>
    <t>Ajuste del Plan Estratégico de Salud de las personas adolescentes. Enviar la información sobre los documentos políticos, los cuales se entregaron a las responsables de la actividad personalmente y enviada en forma electrónica.</t>
  </si>
  <si>
    <t>Completar  y enviar para 2016 el plan de trabajo sobre carga económica de unidad centinela Hospital de Cartago. Trabajo intersectorial presupuesto asignado para influenza y enviar OPS. OPS revisara herramienta Calculador OMS.</t>
  </si>
  <si>
    <t>Divulgar las decisiones de la Junta del FM con los países de la Región y con el MCR de Costa Rica. Aplicar en el país los asuntos relacionados a los puntos de decisión de la Junta del Fondo Mundial.</t>
  </si>
  <si>
    <t>Taller sobe el artículo 5.3 del Convenio Marco de la OMS para el Control del Tabaco: guía para los gobiernos para prevenir la interferencia de la industria tabacalera</t>
  </si>
  <si>
    <t xml:space="preserve">Necesidad de hacer cambios en el sistema alimentario y su entorno para influir la toma de decisiones de los consumidores y potencias políticas nacionales. Implantar de manera urgente políticas coherentes que mejoren de forma eficiente el consumo de frutas y vegetales frente a otros alimentos. Fomentar la creación de organizaciones públicas o privadas de alcance nacional para poner en marcha programas de promoción de frutas y vegetales con el fin de apoyar a los gobiernos a alcanzar los objetivos de mejorar la salud pública. Promover el consumo de frutas y verduras a través de la educación alimentaria y nutricional en al escuela así como en otros sectores y emplazamientos de la sociedad como instrumento fundamental que permita la elección de alimentos saludables. Adoptar normativas nacionales y otras medidas para regular la publicidad de alimentos dirigidos a niños. Reforzar las campañas internacionales para fortalecer y apoyar a las entidades locales en la difusión de mensajes sobre las frutas y vegetales como parte de una dieta saludable, para aumentar su impacto en la población y mejorar los indicadores de salud. Ajustar los esfuerzos de promoción al consumo de frutas y vegetales de producción local para facilitar el acceso de la población y mejorar las economías de los entornos locales y regionales. 
Apoyar incentivos y subsidios para la producción de frutas y vegetales y la mejora de su disponibilidad y de precios accesibles. </t>
  </si>
  <si>
    <t xml:space="preserve">Divulgar el plan estratégico y ajustar los planes nacionales para facilitar el proceso de monitoreo. Dar seguimiento al trabajo realizado por los jóvenes durante la actividad y preparar a otros según la experiencia actual. Apoyar las acciones regionales y de país de prevención de embarazo adolescente. </t>
  </si>
  <si>
    <t>Cada grupo de trabajo informa a la Secretaría técnica de las conclusiones de cada tema, para que ella y las Autoridades Nacionales tomen las acciones necesarias con el fin de implementar la Convención. A nivel Regional se  identificaron como temas prioritarios para la región los siguientes: a. Durante las reuniones regionales, el país sede lidere la agenda de trabajo y sea complementada por el resto de países de la región, solicitamos a la Secretaría Técnica que su intervención sea concreta exponiendo las novedades. Es importante el intercambio con la secretaria pero se requiera más tiempo para el debate en el grupo regional. b. La Secretaría debería promover más cursos y talleres globales en Seguridad Química en el GRULAC (Safety and Security). La seguridad en los procesos industriales. c. Propuesta de llevar a cabo un Taller Regional de Coordinación de Asistencia. d. Aprobar la propuesta de la Secretaria de realizar el Taller de  Educación y Divulgación en la región, a continuación de la Reunión Regional de Autoridades Nacionales donde deben establecerse las necesidades, prioridades, mejores prácticas e ideas concretas para tomar acciones en la región
Reuniones bilaterales con la:
i) División de Cooperación y Asistencia Internacional, Subdivisión de Asistencia y Protección: Me reuní con el señor Justo Quintero Méndez y se conversó sobre temas varios; se entrega formulario de ofertas de asistencia en virtud del artículo X, párrafo 7 (c) de la Convención, reiterando la disposición de colaborar con la realización de cursos teóricos o prácticos. También se hace presentación formal del Proyecto Regional para América Latina y el Caribe, para la unificación de los programas para el Curso Básico y Avanzado Regional para Especialistas en Respuesta ante Agentes de Guerra Química y Sustancias Químicas Industriales, confeccionado por el señor Alexander Morales del Benemérito Cuerpo de Bomberos de Costa Rica.
ii) Sección de Industria del Departamento de Declaraciones: Reunión con la señora Pilar Vitala Iglesia. La señora Vitala felicita a la Autoridad Nacional de Costa Rica por su labor en el área de declaraciones. Se le expone que Costa Rica ha implementado la herramienta de inteligencia de negocios “PENTAHO” para la búsqueda de sustancias químicas controladas en estadísticas aduaneras utilizando minería de texto, el cual ha permitido que el país elimine discrepancias en las Declaraciones Anuales. Se hace entrega de un resumen elaborado por el señor Alberto Villalobos del Ministerio de Hacienda. La señora Vitala expresa su interés en el tema y recomienda que se envíe una nota al señor Kesrat Kusakan, Director de la Oficina de Cooperación Internacional, con copia al director de Verificación, señor Philippe Denier e indicar el interés de Costa Rica en compartir la experiencia con este sistema en el próximo Curso de Transferencias y en la Reunión Regional.</t>
  </si>
  <si>
    <r>
      <t xml:space="preserve">Actualización del nuevo sistema EPRIMS en el primer trimestre del 2016 para realizar una autoevaluación más efectiva y eficaz en relación a la preparación y respuesta a emergencias radiológicas. Participar en los ejercicios ConvEx del IEC-OIEA y con base en las participaciones promover el desarrollo de un ejercicio regional. Seguimiento a la réplica de los conocimientos de la Primera Escuela de Gestión de Emergencias en el marco nacional y tributarán la información al DTM como parte de los reportes periódicos del proyecto. Apoyo a la actividad "Workshop de biodosimetría </t>
    </r>
    <r>
      <rPr>
        <i/>
        <sz val="11"/>
        <rFont val="Calibri"/>
        <family val="2"/>
        <scheme val="minor"/>
      </rPr>
      <t>Intercomparación dicéntricos de imágenes</t>
    </r>
    <r>
      <rPr>
        <sz val="11"/>
        <rFont val="Calibri"/>
        <family val="2"/>
        <scheme val="minor"/>
      </rPr>
      <t xml:space="preserve">" para ser realizado en Costa Rica. Continuar fortaleciendo el trabajo desarrollado por la LBDNet y la capacitación del personal vinculado a los laboratorios de esta red. </t>
    </r>
  </si>
  <si>
    <t xml:space="preserve">Se planteó hacer una evaluación completa a esclerosis múltiple y parcial a erlotinib. Sujeto a someter al criterio de las autoridades del país. </t>
  </si>
  <si>
    <t>Grupo de trabajo sobre Normas de calidad de mamografía en América Latina y el Caribe</t>
  </si>
  <si>
    <t xml:space="preserve">Mejorar los sistemas de tratamiento obligatorio, como el de residuos sólidos. Fortalecer los lazos con la academia para incentivar tesis de grado en la materia. </t>
  </si>
  <si>
    <t>Comisión Técnica de Género y Salud</t>
  </si>
  <si>
    <t xml:space="preserve">Reunión de los Programas Nacionales de Leishmaniosis de los Países Prioritarias en las Américas. </t>
  </si>
  <si>
    <t>Elaboración de un plan de acción. Actualización de los datos en el Sisleish a 2014. Apoyo de la OPS para reforzar el tema de la taxonomía de los flebótomos.</t>
  </si>
  <si>
    <t>Discusión y aprobación de resoluciones en diversos temas de salud pública, tales como Presupuesto por programas 2016-2017; Estrategia y metas técnicas mundiales contra la malaria 2016-2030; Poliomielitis; Cartografía del riesgo de fiebre amarilla y recomendaciones de vacunación para los viajeros; Recomendaciones del Comité de Examen sobre las segundas prórrogas para establecer capacidades nacionales de salud pública y sobre la aplicación del RSI; Plan de acción mundial sobre vacunas; Plan de acción mundial sobre la resistencia a los antimicrobianos; Salud y medio ambiente: impacto sanitario de la contaminación del aire; Marco para la colaboración con agentes no estatales; Informe financiero y estados financieros comprobados correspondientes al año terminado el 31 de diciembre de 2014; Estado de la recaudación de las contribuciones señaladas, y Estados Miembros con atrasos de contribuciones de importancia bastante para que esté justificado aplicar el Artículo 7 de la Constitución; Escala de contribuciones para 2016-2017; Informe del Comisario de Cuentas; Nombramiento de Comisario de Cuentas; Fortalecimiento de la atención quirúrgica esencial y de emergencia, y de la anestesia, como componentes de la cobertura sanitaria universal; Sueldos de los titulares de puestos sin clasificar y de la Directora General WHA68.17  Modificaciones del Estatuto del Personal; Estrategia mundial y plan de acción sobre salud pública, innovación y propiedad intelectual; Resultados de la Segunda Conferencia Internacional sobre Nutrición; Carga mundial de epilepsia y necesidad de medidas coordinadas en los países para abordar sus consecuencias sanitarias y sociales y su conocimiento por el público.</t>
  </si>
  <si>
    <t>Mariamalia Villavicencio Conejo</t>
  </si>
  <si>
    <t>Práctica clínica de radiología oral y maxilofacial (E1207)</t>
  </si>
  <si>
    <t xml:space="preserve">Recursos propios de la funcionaria </t>
  </si>
  <si>
    <t xml:space="preserve">Segundo diálogo regional de la nota conceptual de VIH y Migración </t>
  </si>
  <si>
    <t>Reunión extraordinaria de Ministros y Ministras de Salud del MERCOSUR y Estados Asociados</t>
  </si>
  <si>
    <t>Taller de actualización sobre el control de vectores de aedes spp vector del dengue, chikungunya, zika y otros arbovirus en el marco del Manejo Integral de Vectores</t>
  </si>
  <si>
    <t>Carlos Salguero</t>
  </si>
  <si>
    <t xml:space="preserve">Realizar taller para replicar información. </t>
  </si>
  <si>
    <t>Intercambio de buenas prácticas y experiencias de vigilancia y control para el sector de cosméticos y productos de aseo entre los países de la región centroamericana y Colombia</t>
  </si>
  <si>
    <t xml:space="preserve">Realizar capacitaciones con el objetivo de dar continuidad a las reuniones realizadas por parte de CASIC. </t>
  </si>
  <si>
    <t>Cámara Centroamericana y del Caribe de Cosméticos y Aseo</t>
  </si>
  <si>
    <t>Carolina Mora Rojas</t>
  </si>
  <si>
    <t>Reunión extraordinaria del Consejo de Ministros de Salud de Centroamérica y República Dominicana (COMISCA)</t>
  </si>
  <si>
    <t xml:space="preserve">Se aprobó el Plan ZIKA. </t>
  </si>
  <si>
    <t xml:space="preserve">Reunión con el Viceministro de Salud de Panamá </t>
  </si>
  <si>
    <t>Panamá compartirá con Costa Rica, y viceversa, el Plan Operativo Nacional Interinstitucional e Intersectorial de lucha contra el Aedes</t>
  </si>
  <si>
    <t xml:space="preserve">Curso internacional hacia un ciclo sustentable de los materiales y los residuos </t>
  </si>
  <si>
    <t xml:space="preserve">Programa Conjunto México - Japón </t>
  </si>
  <si>
    <t>Reunión de Programación del Plan de Trabajo del Bienio 2016-2017 INCAP-OPS</t>
  </si>
  <si>
    <t xml:space="preserve">Elaborar el Plan Estratégico Institucional en el país. </t>
  </si>
  <si>
    <t>4° reunión ordinaria del Comité Directivo del Centro Regional del Convenio de Basilea para Centroamérica y México (CRCB-CAM)</t>
  </si>
  <si>
    <t>Seguir trabajando en la implementación del manejo integral de las BAPU.</t>
  </si>
  <si>
    <t>Centro Regional del Convenio de Basilea para Centroamérica y México (CRCB-CAM)</t>
  </si>
  <si>
    <t>Meeting on aedes mosquito population control using an integrated management approach with SIT component, focusing on zika</t>
  </si>
  <si>
    <t>Organismo Internacional de Energía Atómica (OIEA)
Organización Panamericana de la Salud (OPS)</t>
  </si>
  <si>
    <t>Conferencia Internacional sobre Salud Global: retos y oportunidades de los programas de inmunización en pediatría en América Latina y el Caribe y retos en la vacunación contra el dengue</t>
  </si>
  <si>
    <t>Universidad Internacional de Florida (FIU)</t>
  </si>
  <si>
    <t>I ronda de negociaciones del I semestre</t>
  </si>
  <si>
    <t>Reunión presencial del CEIP</t>
  </si>
  <si>
    <t>Gabriela Infante Herrera</t>
  </si>
  <si>
    <t>International Medical Devices Regulators Forum</t>
  </si>
  <si>
    <t>Curso internacional de capacitación sobre los elementos esenciales de la seguridad física nuclear</t>
  </si>
  <si>
    <t>Reunión regional en el marco de la iniciativa para la erradicación de la malaria (EMMIE)</t>
  </si>
  <si>
    <t>Ericka Herrera Delgado</t>
  </si>
  <si>
    <t>Reunión regional sobre la concesión de licencias y la inspección de las instalaciones de gestión de desechos radiactivos y actividades conexas</t>
  </si>
  <si>
    <t>Launch of the EU-CELAC joint iniciative on health research and innovation</t>
  </si>
  <si>
    <t>EULAC Health</t>
  </si>
  <si>
    <t>Reunión regional de la OMS/OPS sobre la estacionalidad de la influenza en las Américas y Tercer encuentro de la red REVALAC-i</t>
  </si>
  <si>
    <t>Reunión técnica sobre detección temprana del cáncer colorrectal en América Latina y el Caribe</t>
  </si>
  <si>
    <t>Grupo Asesor del Plan Estratégico (SPAG)</t>
  </si>
  <si>
    <t xml:space="preserve">Ricardo Morales Vargas </t>
  </si>
  <si>
    <t>Curso Wuppertal annual course of loss prevention and safety in the chemical process industries</t>
  </si>
  <si>
    <t xml:space="preserve">Compromiso institucional de seguir fortaleciendo la asistencia de los países miembros de la OPAQ en actividades de esta índole. </t>
  </si>
  <si>
    <t>Universidad de Wuppertal</t>
  </si>
  <si>
    <t>Taller regional sobre las reglamentaciones para el transporte seguro de material radiactivo</t>
  </si>
  <si>
    <t>Taller regional de familiarización de los Estados Miembros de América Latina con los Planes Integrados de Apoyo a la Seguridad Física Nuclear</t>
  </si>
  <si>
    <t>II ronda de negociaciones del I semestre</t>
  </si>
  <si>
    <t xml:space="preserve">Reunión de la Junta del Fondo Mundial de lucha contra el sida, la tuberculosis y la malaria </t>
  </si>
  <si>
    <t>Romano González Arce</t>
  </si>
  <si>
    <t>Programa conjunto de Naciones Unidas sobre seguridad humana para la población migrante indígena ngöbe</t>
  </si>
  <si>
    <t xml:space="preserve">Elaboración de nota técnica y plan de trabajo. </t>
  </si>
  <si>
    <t>Tania Rivas</t>
  </si>
  <si>
    <t xml:space="preserve">Seguimiento de los temas discutidos desde el ámbito de acción de la Región Huetar Caribe. </t>
  </si>
  <si>
    <t xml:space="preserve">Reunión de expertos sobre alineamiento de los sistemas de salud a las necesidades de las personas adultas mayores en la región </t>
  </si>
  <si>
    <t xml:space="preserve">Ivannia Caravaca Rodríguez </t>
  </si>
  <si>
    <t>Segundo taller regional del grupo de trabajo de canasta básica de alimentos (CBA)</t>
  </si>
  <si>
    <t>PRESANCA II</t>
  </si>
  <si>
    <t>XV reunión anual de evaluación de AMI/RAVREDA</t>
  </si>
  <si>
    <t>Conferencia sobre desafíos de la comunicación de riesgo sobre zika</t>
  </si>
  <si>
    <t>Mantener y mejorar el actuar del  equipo de Comunicación del Riesgo coordinado por el Ministerio de Salud.</t>
  </si>
  <si>
    <t>Warren Chavarría Venegas</t>
  </si>
  <si>
    <t>Elaboración del informe final de la discusión de los retos de comunicación de riesgo del virus zika.</t>
  </si>
  <si>
    <t>ILSI Mesoamérica</t>
  </si>
  <si>
    <t>Reunión de Vigilancia de IRAG en las Américas (SARInet)</t>
  </si>
  <si>
    <t xml:space="preserve">Lanzamiento oficial del Análisis independiente de inequidades y desigualdades en las Américas </t>
  </si>
  <si>
    <t xml:space="preserve">Entrenamiento sobre el manejo de los Centros de Operaciones de Emergencias de Salud (COE Salud) </t>
  </si>
  <si>
    <t>Meeting of the International Network of NITAG</t>
  </si>
  <si>
    <t xml:space="preserve">Compartir información de las diferentes Comisiones Nacionales de Inmunizaciones del mundo con el NITAG Resource Center, siempre y cuando cada Comisión Nacional de Vacunación decida compartir dicha información; serían las agendas y los acuerdos tomados en cada sesión. </t>
  </si>
  <si>
    <t>NITAG</t>
  </si>
  <si>
    <t xml:space="preserve">69° Asamblea Mundial de la Salud </t>
  </si>
  <si>
    <t>Fortalecimiento de capacidades para potencial el reciclaje y el tratamiento de residuos</t>
  </si>
  <si>
    <t>Agencia de Cooperación Internacional de Alemania (GIZ)</t>
  </si>
  <si>
    <t>Gerardo Solano Elizondo</t>
  </si>
  <si>
    <t>Taller para la implementación de una guía para aplicación de las precauciones estándares y basadas en la vía de transmisión (aislamiento) en los ambientes hospitalarios</t>
  </si>
  <si>
    <t xml:space="preserve">Aplicación de las precaucione estándares y basadas en la vía de transmisión (aislamiento) en los ambientes hospitalarios. </t>
  </si>
  <si>
    <t xml:space="preserve">Reunión presencial de la Comisión Técnica de Desarrollo de Recursos Humanos </t>
  </si>
  <si>
    <t>Julieta Cambronero Mora</t>
  </si>
  <si>
    <t>IV Congreso Internacional  de Fitocosmética y Fitoterapia Guatemala 2016</t>
  </si>
  <si>
    <t>El objetivo principal del congreso fue la actualización en materia de Fitofármacos, por lo que no se adquirieron compromisos por parte del país.</t>
  </si>
  <si>
    <t>La participación fue cubierta con recursos propios de la funcionaria</t>
  </si>
  <si>
    <t>Taller de identificación y recolección de insumos para la formulación de lineamientos técnicos para el almacenamiento y conservación de medicamentos en instalaciones de aduanas</t>
  </si>
  <si>
    <t xml:space="preserve">Se logró definir una estructura general y contenidos para el proceso de formulación de los lineamientos técnicos, asimismo se estableció una ruta de trabajo y la metodología para la revisión de los avances en el documento de trabajo. </t>
  </si>
  <si>
    <t>Taller de análisis estadístico utilizando Epi versión 7</t>
  </si>
  <si>
    <t>Kricia Castillo Araya</t>
  </si>
  <si>
    <t>Reunión de Alto Nivel de las Naciones Unidas sobre VIH/SIDA</t>
  </si>
  <si>
    <t>Sugeily Duartes Montes</t>
  </si>
  <si>
    <t>VI Congreso ULAPSI diálogos e intercambios de la psicología en América Latina</t>
  </si>
  <si>
    <t>Reunión regional del Grupo de Vigilancia de la salud y de control de vectores</t>
  </si>
  <si>
    <t>Alexander Cascante Alfaro</t>
  </si>
  <si>
    <t xml:space="preserve">Curso sobre calidad y humanización de los servicios de salud </t>
  </si>
  <si>
    <t xml:space="preserve">Reunión presencial de la CTEGERS - Entrenamiento sobre el manejo de los Centros de Operaciones de Emergencias de Salud (COE Salud) </t>
  </si>
  <si>
    <t>Fortalecimiento de la organización para la respuesta a emergencias por medio del desarrollo de equipos médicos.</t>
  </si>
  <si>
    <t>Javier Bermúdez Barboza</t>
  </si>
  <si>
    <t>Taller subregional de Centroamérica y República Dominicana sobre sistemas de información y vigilancia en el campo de la salud mental y uso del alcohol</t>
  </si>
  <si>
    <t>Yayo Vicente</t>
  </si>
  <si>
    <t>Taller de vigilancia y control de la rabia</t>
  </si>
  <si>
    <t>Olga Hernández Chaves</t>
  </si>
  <si>
    <t>Taller subregional para la difusión del Sistema de Vigilancia Web de la Mortalidad Materna</t>
  </si>
  <si>
    <t>158° sesión del Comité Ejecutivo de la Organización Panamericana de la Salud</t>
  </si>
  <si>
    <t>Marianela Mora Castro</t>
  </si>
  <si>
    <t>Seminario internacional "salud mental en situaciones de emergencias y desastres: hacia la construcción de un modelo para Chile"</t>
  </si>
  <si>
    <t xml:space="preserve">Costa Rica se encuentra trabajando en establecer un marco de referencia a nivel país que brinde los lineamientos necesarios para el abordaje psicosocial en situaciones de emergencia y desastres. Para lo cual, resulta necesario identificar los mecanismos de coordinación idóneos en esta materia, con el fin de elaborar lineamientos y protocolos nacionales. </t>
  </si>
  <si>
    <t>Agencia Chilena de Cooperación Internacional para el Desarrollo</t>
  </si>
  <si>
    <t xml:space="preserve">Guiselle Rodríguez Rodríguez </t>
  </si>
  <si>
    <t>XI Encuentro de autoridades competentes en medicamentos de países iberoamericanos</t>
  </si>
  <si>
    <t>Octavo curso en control del tabaco para abogados de América Latina</t>
  </si>
  <si>
    <t>The International Union Against Tuberculosis and Lung Disease
Campaing for Tobacco-free kids 
O'Neill Institute for National and Global Health Law at Georgetown University</t>
  </si>
  <si>
    <t xml:space="preserve">Misión de evaluación de la Autoridad Reguladora Nacional de Medicamentos de Chile </t>
  </si>
  <si>
    <t>Rocío Peinador Roldán</t>
  </si>
  <si>
    <t>19° sesión del Comité de Salud de la OCDE</t>
  </si>
  <si>
    <t>Décimo sétima reunión regional de autoridades nacionales de los Estados Partes de América Latina y el Caribe y a la Reunión de Educación y Divulgación (armas químicas)</t>
  </si>
  <si>
    <t xml:space="preserve">44° reunión del Consejo de Ministros de Salud de Centroamérica y República Dominicana </t>
  </si>
  <si>
    <t xml:space="preserve">Primer encuentro de la Red Conjunta de los sistemas de salud de la OCDE para América Latina y el Caribe </t>
  </si>
  <si>
    <t>Organización para la Cooperación y Desarrollo Económico (OCDE)</t>
  </si>
  <si>
    <t>Adriana Alfaro Nájera</t>
  </si>
  <si>
    <t>Meeting/workshop on the fundamentals of SIT as a component of IVM programmes</t>
  </si>
  <si>
    <t>Vigny Alvarado Barboza</t>
  </si>
  <si>
    <t>Actividad presencial del Programa de Líderes en Salud Internacional Edmundo Granda Ugalde (PLSI) 2016</t>
  </si>
  <si>
    <t>Kimberly Gómez</t>
  </si>
  <si>
    <t>Curso de inocuidad de alimentos</t>
  </si>
  <si>
    <t xml:space="preserve">El traslado de la información de lo que se aprendió y enseñaron en dicho curso, poder transmitir el conocimiento de lo aprendido en el curso. </t>
  </si>
  <si>
    <t>Grettel Balmaceda García</t>
  </si>
  <si>
    <t xml:space="preserve">Curso de entrenamiento sobre salud en todas las políticas - formación en salud en todas las políticas: integrando el trabajo intersectorial y equidad social en los programas de salud pública en América Latina </t>
  </si>
  <si>
    <t>Cristian Madrigal Fonseca</t>
  </si>
  <si>
    <t xml:space="preserve">Taller de consulta para el diseño y mejoramiento de las herramientas de la metodología de gestión productiva de los servicios de salud </t>
  </si>
  <si>
    <t>Declaración en apoyo a políticas regionales que promuevan el desarrollo de procedimientos y prácticas para el mejoramiento del acceso y la calidad en las tecnologías para el diagnóstico y monitoreo en el punto de atención del VIH.</t>
  </si>
  <si>
    <t>Taller para la conformación de la Red de Autoridades Reguladoras de Medicamentos</t>
  </si>
  <si>
    <t>Simposio latinoamericano sobre fortificación de alimentos y suplementos</t>
  </si>
  <si>
    <t>ILS Brasil</t>
  </si>
  <si>
    <t>Alexander Salas López</t>
  </si>
  <si>
    <t>III Curso internacional de intervención integral de dengue "el dengue en los tiempos del zika"</t>
  </si>
  <si>
    <t>Recursos propios del funcionario</t>
  </si>
  <si>
    <t>Taller regional de cierre análisis de enfermedades transmitidas por alimentos</t>
  </si>
  <si>
    <t>Diseñar análisis de riesgos cualitativos y cuantitativos con base a peligros de las principales enfermedades transmitidas por alimentos.</t>
  </si>
  <si>
    <t>Programa regional de apoyo a la calidad y a la aplicación de medidas sanitarias y fitosanitarias en Centroamérica</t>
  </si>
  <si>
    <t>I taller para la promoción de la fortificación del arroz en América Latina y el Caribe</t>
  </si>
  <si>
    <t xml:space="preserve">Los países elaboraron un plan de acción para implementar la fortificación de arroz. </t>
  </si>
  <si>
    <t>Programa Mundial de Alimentos</t>
  </si>
  <si>
    <t>Taller para el fortalecimiento de la vigilancia de las enfermedades no transmisibles (ENT) y sus factores de riesgo en Centroamérica</t>
  </si>
  <si>
    <t>Simposio Agua y saneamiento en la agenda 2030: la ruta para el desarrollo sostenible</t>
  </si>
  <si>
    <t>IV reunión de la Comisión Técnica Sectorial Binacional en Salud</t>
  </si>
  <si>
    <t xml:space="preserve">Luis Carlos Fallas Villavicencio </t>
  </si>
  <si>
    <t xml:space="preserve">Realizar consultas correspondientes al departamento jurídico de cada Ministerio con respecto a la incorporación de la Cruz Roja a la Comisión. </t>
  </si>
  <si>
    <t>Jennifer Jones Villiers</t>
  </si>
  <si>
    <t>Francisco Navarro Camacho</t>
  </si>
  <si>
    <t>José Manuel Gutiérrez Alvarado</t>
  </si>
  <si>
    <t>Foro regional de intercambio de experiencias sobre las acciones de lucha anti-epidémica contra los mosquitos transmisores del dengue, chikungunya y zika</t>
  </si>
  <si>
    <t>Beatriz Ortiz Arias</t>
  </si>
  <si>
    <t xml:space="preserve">Taller preparatorio temático para América Latina en apoyo a la Convención sobre la prohibición, desarrollo, producción y almacenamiento de armas bacteriorológicas (biológicas) y toxínicas y sobre su destrucción (Convención sobre Armas Biológicas), </t>
  </si>
  <si>
    <t xml:space="preserve">Se acordó cumplir con el envío de los informes de acuerdo con la periodicidad establecida por la Secretaría de la Convención. </t>
  </si>
  <si>
    <t>Convención sobre Armas Biológicas</t>
  </si>
  <si>
    <t>I ronda de negociaciones del II semestre</t>
  </si>
  <si>
    <t xml:space="preserve">Reunión de avances en el análisis económico para la prevención y control de las ENT en las Américas </t>
  </si>
  <si>
    <t xml:space="preserve">XV Conferencia Iberoamericana de Ministras y Ministros de Salud </t>
  </si>
  <si>
    <t>Ministerio de Salud y Protección Social de Colombia</t>
  </si>
  <si>
    <t>Sétima reunión del proyecto de arreglo de colaboración para la prevención y gestión de sucesos de salud pública en la aviación civil (CAPSCA)</t>
  </si>
  <si>
    <t>Suscripción de la Estrategia de Cooperación Internacional de la OPS/OMS con Costa Rica 2016 – 2019.</t>
  </si>
  <si>
    <t>Julio Mena</t>
  </si>
  <si>
    <t>Aplicar lineamientos regionales para la elaboración de planes de emergencias con enfoque multiamenaza.</t>
  </si>
  <si>
    <t>Cinthia Carmona Mendoza</t>
  </si>
  <si>
    <t>Foro de Liderazgo para el control del Cáncer en Centroamérica</t>
  </si>
  <si>
    <t>Instituto Nacional del Cáncer de los Estados Unidos</t>
  </si>
  <si>
    <t>XLIV Reunión del Consejo Consultivo del Instituto de Nutrición de Centroamérica y Panamá (INCAP)</t>
  </si>
  <si>
    <t>EU-LAC Health Joint Call - Funding Agencies Meeting</t>
  </si>
  <si>
    <t>Curso regional de capacitación para ayudar a los países en la redacción de reglamentos nacionales tomando en consideración el análisis de las deficiencias nacionales</t>
  </si>
  <si>
    <t>Redacción de un reglamento general que contemple las nuevas normas de seguridad del OIEA, para entregar en diciembre de 2016.</t>
  </si>
  <si>
    <t>Reunión para la preparación de los planes de trabajo 2017 de los países dentro del marco de preparación para una gripe pandémica de influenza</t>
  </si>
  <si>
    <t>Diplomado superior en promoción de la salud</t>
  </si>
  <si>
    <t>Fundación FCSAII
Instituto de Salud Carlos III</t>
  </si>
  <si>
    <t>Taller sobre métodos de ensayo para contaminantes y plaguicidas en los alimentos</t>
  </si>
  <si>
    <t>Instituto Interamericano de Cooperación para la Agricultura</t>
  </si>
  <si>
    <t>Laura Vargas Sánchez</t>
  </si>
  <si>
    <t>Seminario Innovación y salud</t>
  </si>
  <si>
    <t>Aplicar la experiencia de otros países latinoamericanos en los diversos temas analizados en el seminario y que son competencia de la Dirección de regulación de productos de Interés Sanitario</t>
  </si>
  <si>
    <t>Centro de Estudios para el Desarrollo de la Industria Farmacéutica Argentina (CEDIQUIFA) y la Asociación de Derechos Intelectuales (ASIDIN)</t>
  </si>
  <si>
    <t>Ejercicio regional de respuesta a terremotos SIMEX INSARAG 2016</t>
  </si>
  <si>
    <t>Taller Discusión de la estrategia de biofortificación en América Latina y el Caribe</t>
  </si>
  <si>
    <t>Autoridad de Protección al Consumidor y Defensa de la Competencia de Panamá</t>
  </si>
  <si>
    <t>Helena Badilla Alán</t>
  </si>
  <si>
    <t>Reunión regional "Implementando las mejores evidencias para mejorar la salud materno-perinatal en las comunidades"</t>
  </si>
  <si>
    <t>Reunión regional en preparación de la Sétima Conferencia de las Partes del Convenio Marco de la OMS para el Control del Tabaco</t>
  </si>
  <si>
    <t>VIII encuentro anual de países miembros de la Red de Evaluación de Tecnologías en Salud de las Américas (RedETSA)</t>
  </si>
  <si>
    <t>Nancy Vargas Guevara</t>
  </si>
  <si>
    <t>Diplomados de salud materno infantil y vacunología (ISM2015)</t>
  </si>
  <si>
    <t>Dirección estratégica de la enfermería en la Región de las Américas</t>
  </si>
  <si>
    <t>Visita de campo sobre mosquitos transgénicos</t>
  </si>
  <si>
    <t xml:space="preserve">Conversar con las autoridades de Costa Rica sobre la posibilidad de realizar un ensayo piloto en el país financiado por Oxitec y de ser posible otros donantes para evaluar los resultados de campo y ver si es una alternativa costo efectiva para aplicarla en el país e incluso replicable en otros países. </t>
  </si>
  <si>
    <t>OXITEC LTD.</t>
  </si>
  <si>
    <t>Xiomara Vega Cruz</t>
  </si>
  <si>
    <t xml:space="preserve">XIII Encuentro Internacional de Farmacovigilancia de las Américas </t>
  </si>
  <si>
    <t>OECD Health Data National Correspondents</t>
  </si>
  <si>
    <t>Víctor Mata Margas</t>
  </si>
  <si>
    <t>Programa de entrenamiento en seguridad química para América Latina</t>
  </si>
  <si>
    <t xml:space="preserve">Unión Internacional de Química Pura y Aplicada (IUPAC)
Instituto de las Naciones Unidas para la Formación Profesional e Investigaciones (UNITAR)
Confederación Suiza </t>
  </si>
  <si>
    <t>Marco Marichal Salazar</t>
  </si>
  <si>
    <t>Llevar la visión compartida de la región a la COP7 como orientación para los acuerdos y compromisos que se gestionarán por las Partes y que darán las Directrices a seguir por los países y las investigaciones que debe realizar la Secretaría</t>
  </si>
  <si>
    <t>Ministerio de Salud de Panamá
Organización Panamericana de la Salud (OPS)</t>
  </si>
  <si>
    <t>VIII Conferencia de la Red Panamericana para la Armonización de la Reglamentación Farmacéutica (Red PARF)</t>
  </si>
  <si>
    <t>Reunión regional para la estrategia de vigilancia y control de las arbovirosis</t>
  </si>
  <si>
    <t>Reunión del Sector Salud de Centroamérica y República Dominicana</t>
  </si>
  <si>
    <t>Ministerio de Salud de Nicaragua</t>
  </si>
  <si>
    <t>III Congreso internacional Nicaragua - Rusia 2016: Acceso universal con medicamentos y vacunas de calidad</t>
  </si>
  <si>
    <t>Foro internacional "Reduciendo inequidades: acciones estratégicas para la prevención de embarazos adolescentes en América Latina"</t>
  </si>
  <si>
    <t>Programa de naciones unidas para el Desarrollo (PNUD) - Movimiento SUN</t>
  </si>
  <si>
    <t>Taller de capacitación sobre la implementación de procesos innovadores en la prestación de políticas y servicios de salud mental</t>
  </si>
  <si>
    <t>Víctor González Jiménez</t>
  </si>
  <si>
    <t xml:space="preserve">Seminario Regional Gestión Integral de Medio Ambiente </t>
  </si>
  <si>
    <t>María Alejandra Chaverri Esquivel</t>
  </si>
  <si>
    <t>Taller-Simposio sobre etiquetado nutricional</t>
  </si>
  <si>
    <t>Reunión Presencial del Comité Ejecutivo para la Implementación del Plan de Salud (CEIP)</t>
  </si>
  <si>
    <t>Lexi Chaves Siles</t>
  </si>
  <si>
    <t>Jornada de buenas prácticas y experiencias de vigilancia y control para el sector de cosméticos y productos de Aseo</t>
  </si>
  <si>
    <t xml:space="preserve">Realizar capacitaciones con el objetivo de dar seguimiento a las reuniones realizadas. </t>
  </si>
  <si>
    <t>XII Congreso internacional de consumo de frutas y vegetales - 5 al día 
VI Asamblea de la Alianza Internacional de Asociaciones y Movimientos 5 al día (AIAMS5)</t>
  </si>
  <si>
    <t>Corporación colombiana internacional de 5 al día</t>
  </si>
  <si>
    <t>Karen Mayorga Quirós</t>
  </si>
  <si>
    <t>Grupo de Expertos de Indicadores de calidad de servicios de salud</t>
  </si>
  <si>
    <t>Foro malaria en las Américas 2016: acabando con el paludismo para siempre</t>
  </si>
  <si>
    <t>Costa Rica fue reconocida con el premio "Campeones contra el Paludismo en las Américas", esto como parte del Plan de Eliminación de la Malaria 2015 - 2020.</t>
  </si>
  <si>
    <t>Sandra Martínez Urbina</t>
  </si>
  <si>
    <t>Encuentro Centroamericano de Regulación Sanitaria</t>
  </si>
  <si>
    <t>Programa de liderazgo en control de tabaco en Latinoamérica y el Caribe 2016</t>
  </si>
  <si>
    <t>Campaing Tobacco-Free Kids</t>
  </si>
  <si>
    <t>Joint meeting chemical committee and working party on chemicals, pesticides and biotechnology</t>
  </si>
  <si>
    <t xml:space="preserve">Lidia Picado Herrera </t>
  </si>
  <si>
    <t>Asesoría técnica para el diseño y elaboración de Normas de Promoción de la Salud</t>
  </si>
  <si>
    <t>Workshop for radiation safety information management system coordinators (RASIMS)</t>
  </si>
  <si>
    <t xml:space="preserve">Revisar y llenar el software RASIMS, convocando a todos los actores sociales que realizan acciones en los ejes temáticos y de los cuales el OIEA ha dado cooperación por medio de proyectos regionales y nacionales. A partir de dos años implementar nueva versión del RASIMS.2 que enviará el OIEA. </t>
  </si>
  <si>
    <t>Sétima sesión de la Conferencia de las Partes (COP) del Convenio Marco de la OMS para el Control del Tabaco (CMCT)</t>
  </si>
  <si>
    <t>Ver informe en la página web de la COP7.</t>
  </si>
  <si>
    <t>Tobacco Free Kids</t>
  </si>
  <si>
    <t>Johnny Berrios Corea</t>
  </si>
  <si>
    <t>Taller de capacitación para la administración del aplicativo virtual de estructura de la fuerza laboral y migraciones de personal de la salud</t>
  </si>
  <si>
    <t>Taller regional sobre evaluación y gestión de los riesgos de productos químicos en la salud humana: compartiendo experiencias de Canadá y América Latina y el Caribe</t>
  </si>
  <si>
    <t xml:space="preserve">Compartir la regulación nacional con los demás países. </t>
  </si>
  <si>
    <t>Foro regional sobre el uso de suplementos alimenticios y su regulación 
II Congreso científico regional de ALANUR sobre el rol de los suplementos alimenticios en América Latina</t>
  </si>
  <si>
    <t>Crear una red internacional y mejorar las políticas públicas sobre suplementos a la dieta a nivel centroamericano.</t>
  </si>
  <si>
    <t>Alianza Latinoamericana de Alimentación Responsable</t>
  </si>
  <si>
    <t>Simposio sobre eliminación de la malaria en Mesoamérica</t>
  </si>
  <si>
    <t>Lilliana Jiménez Gutiérrez</t>
  </si>
  <si>
    <t>65° Reunión anual de la Sociedad Americana de Medicina Tropical e Higiene</t>
  </si>
  <si>
    <t>Fulvia Elizondo Sibaja</t>
  </si>
  <si>
    <t>Reunión sobre salud afrodescendientes</t>
  </si>
  <si>
    <t>Recursos propios de la funcionaria</t>
  </si>
  <si>
    <t>Seminario sobre técnicas de presupuestación eficientes y análisis de impactos</t>
  </si>
  <si>
    <t>Programa de Cooperación Triangular Costa Rica - España</t>
  </si>
  <si>
    <t>Reunión técnica anual de intervenciones prioritarias para la salud neonatal</t>
  </si>
  <si>
    <t>Taller de gestión de proyectos de cooperación triangular</t>
  </si>
  <si>
    <t xml:space="preserve">Dar seguimiento, con las herramientas aprendidas en el proyecto "Fortalecimiento de capacidades para potenciar el reciclaje y el tratamiento de residuos entre el Ministerio de Salud de Costa Rica y el Ministerio de Medio Ambiente y Agua de Bolivia". </t>
  </si>
  <si>
    <t>Fondo Regional para la Cooperación Triangular en América Latina y el Caribe</t>
  </si>
  <si>
    <t>Taller de Información estratégica de VIH</t>
  </si>
  <si>
    <t>PEPFAR
USAID/PASCA
Organización Panamericana de la Salud (OPS)</t>
  </si>
  <si>
    <t>Reunión regional de coordinadores de desastres en salud</t>
  </si>
  <si>
    <t xml:space="preserve">III ronda de negociaciones </t>
  </si>
  <si>
    <t>Seminario "Estableciendo una red de intercambio de conocimiento en las áreas de medicina regenerativa, terapia genética y celular y su aplicación clínica</t>
  </si>
  <si>
    <t xml:space="preserve">Taller en el marco del Plan de Acción para la Prevención y Control del Zika en Centroamérica y República Dominicana </t>
  </si>
  <si>
    <t>Primer taller de trabajo de los coordinadores nacionales del Sistema Mesoamericano de Salud Pública</t>
  </si>
  <si>
    <t xml:space="preserve">Reunión virtual o presencial de coordinadores nacionales para validación de planes nacionales. </t>
  </si>
  <si>
    <t>Agencia Presidencial de Cooperación de Colombia</t>
  </si>
  <si>
    <t>Decimo octava reunión anual de autoridades nacionales de la Convención para la Prohibición de las Armas Químicas</t>
  </si>
  <si>
    <t>La Autoridad Nacional de Costa Rica incluirá en el plan de trabajo aquellos temas que no han sido contemplados (ver informe).</t>
  </si>
  <si>
    <t>Organización para la Prohibición de Armas Químicas (OPAQ)</t>
  </si>
  <si>
    <t>Reunión de jefes de Programas Nacionales de Control de la Tuberculosis</t>
  </si>
  <si>
    <t xml:space="preserve">Revisar los componentes de los tres pilares de la estrategia Fin a la TB y las correspondientes líneas estratégicas del Plan de Acción Regional de Tuberculosis. </t>
  </si>
  <si>
    <t>Eduviges Sancho Jiménez</t>
  </si>
  <si>
    <t>Regional workshop for designing national projects based on TC tools and best practices</t>
  </si>
  <si>
    <t>Johnny Ureña Picado</t>
  </si>
  <si>
    <t xml:space="preserve">Modelado de nicho ecológico </t>
  </si>
  <si>
    <t xml:space="preserve">Seminario Consolidación del sistema regional de farmacovigilancia en Centroamérica y República Dominicana </t>
  </si>
  <si>
    <t xml:space="preserve">Marcela Valverde Ríos </t>
  </si>
  <si>
    <t>Vera Leiva Carvajal</t>
  </si>
  <si>
    <t>Taller de aprendizaje de pares para la institucionalización de las Cuentas en Salud (SHA2011)</t>
  </si>
  <si>
    <t>Working party on resource productivity and waste</t>
  </si>
  <si>
    <t>Segundo Encuentro para el Fortalecimiento de las Oficinas de Relaciones Internacionales (ORIS) con Enfoque en Cooperación entre Países para el Desarrollo en Salud</t>
  </si>
  <si>
    <t>Juan Carlos Valverde Muñoz</t>
  </si>
  <si>
    <t>Reunión prevención y respuesta a la violencia contra las mujeres y las niñas: lecciones aprendidas a nivel global</t>
  </si>
  <si>
    <t xml:space="preserve">Se plantearon retos que como región todavía se tiene para seguir avanzando en una prevención y atención integral de la violencia contra las mujeres y las niñas. </t>
  </si>
  <si>
    <t>Taller regional para reguladores sobre la gestión de los programas y planes de inspección en materia de seguridad radiológica: presentación de una herramienta informática para estos fines</t>
  </si>
  <si>
    <t>Asesoría técnica para la reevaluación del Centro para el Control Estatal de Medicamentos (CEDMED) de Cuba</t>
  </si>
  <si>
    <t>Ángela Morales Soto</t>
  </si>
  <si>
    <t>VI curso de vacunología Ciro de Quartos para América Latina</t>
  </si>
  <si>
    <t xml:space="preserve">Elaboración  y desarrollo de un plan de acción de trabajo en el sitio donde se labora. </t>
  </si>
  <si>
    <t>Universidad de Los Andes
Sabin Vaccine Institute</t>
  </si>
  <si>
    <t>Sabin Institute</t>
  </si>
  <si>
    <t>38° reunión del Comité del Codex sobre Nutrición y Alimentos para Regímenes Especiales</t>
  </si>
  <si>
    <t>Se participa en la plenaria según la posición del país preparada por el Subcomité Nacional en la materia y avalada por el Comité Nacional del Codex.</t>
  </si>
  <si>
    <t>Codex Alimentarius</t>
  </si>
  <si>
    <t>XLV Reunión del Consejo de Ministros de Salud de Centroamérica y República Dominicana (COMISCA)</t>
  </si>
  <si>
    <t>Reunión subregional para una respuesta de salud pública a las hepatitis B y C</t>
  </si>
  <si>
    <t>Cuarta reunión regional de polio: avances en la fase final de la erradicación de polio</t>
  </si>
  <si>
    <t xml:space="preserve">Confeccionar el plan nacional para la respuesta a la detección de un evento o un brote de poliovirus. </t>
  </si>
  <si>
    <t>Sinaí Valverde Ceciliano</t>
  </si>
  <si>
    <t>Reunión "Educación interprofesional en salud: mejorando la capacidad de los recursos humanos para lograr la salud universal"</t>
  </si>
  <si>
    <t>Adriana Osorio Rodríguez</t>
  </si>
  <si>
    <t xml:space="preserve">Primera reunión presencial del Grupo de Trabajo para el desarrollo de la Agenda de Salud Sostenible para las Américas </t>
  </si>
  <si>
    <t>Rafael Porras Madrigal</t>
  </si>
  <si>
    <t>VIII Asamblea General de la RIMAIS</t>
  </si>
  <si>
    <t>Agencia Española de Cooperación Internacional para el Desarrollo (AECID)</t>
  </si>
  <si>
    <t>José Eduardo Carvajal Obando</t>
  </si>
  <si>
    <r>
      <t xml:space="preserve">Reunión regional de coordinación de los resultados 2 y 3 del proyecto de cooperación técnica RLA/9/075 </t>
    </r>
    <r>
      <rPr>
        <i/>
        <sz val="11"/>
        <rFont val="Calibri"/>
        <family val="2"/>
        <scheme val="minor"/>
      </rPr>
      <t>"Fortalecimiento de la infraestructura nacional para que los usuarios finales cumplan con los reglamentos y los requisitos de protección radiológica"</t>
    </r>
  </si>
  <si>
    <t xml:space="preserve">Presentación del Plan de Acción a las autoridades institucionales. Presentación del Plan de Acción a la Plataforma Consultiva para la Gestión Integral de Residuos. Definición de competencias intersectoriales para la implementación de la Estrategia Nacional de Reciclaje. </t>
  </si>
  <si>
    <t>2º semestre 2016: Capacitación de profesionales costarricenses en las diferentes etapas del proyecto.  Visita a la planta de MoscaMed “El Pino” en Guatemala para concertar la posibilidad de cooperación binacional. 1er bimestre 2017: Toma de decisiones y en el caso de factibilidad, costo eficiencia y costo efectividad iniciar proyecto. Una visita de asesores de la AIEA para apoyo en la implementación de siguientes pasos. 2º semestre 2017: Estudios de laboratorio y semicampo. Estudio piloto en cuatro localidades endémicas a definir. Una visita de asesores de la AIEA para apoyo en la implementación de siguientes pasos. Evaluación del Proyecto. 1er semestre 2018: Eventual liberación de mosquitos irradiados en áreas prioritarias para arbovirosis. Una visita de asesores de la AIEA para apoyo en la implementación de siguientes pasos. Evaluación de proyecto a gran escala.</t>
  </si>
  <si>
    <t>Revisión pendiente de ciertos apartados de la Guía de Verificación. Revisión de las propuestas y criterio de aprobación del RTCA de Buenas Prácticas de Manufactura para Productos Naturales Medicinales.</t>
  </si>
  <si>
    <t xml:space="preserve">Coordinar con los representantes a nivel de país de cada una de las comisiones técnicas regionales creadas en el marco del COMISCA, para informarles sobre el producto generado en dicha reunión (metas, indicadores y fichas técnicas), los cuales serán sometidos a la validación por parte de dichas comisiones, proceso el cual será coordinado desde la PPT de Honduras en conjunto con la SE-COMISCA. El producto generado del proceso de validación de las Comisiones técnicas Regionales, deberá de ser revisado y validado nuevamente por el CEIP, para la elaboración del documento final del Sistema que será presentado en la próxima reunión del COMISCA. Implementar el Sistema de Monitoreo y Evaluación del Plan de Salud de Centroamérica y República Dominicana 2016-2020 con todos los involucrados y responsables de su cumplimiento, posterior a la aprobación por parte del Consejo de Ministros de Salud de Centroamérica. Realizar las acciones respectivas a lo interno del país para articular de las metas e indicadores  establecidos en el Plan de Salud de Centroamérica y RD, con las políticas y planes nacionales  en desarrollo que se vinculan con sus resultados esperados. Se solicitó a los miembros del CEIP de cada país el apoyo para dar seguimiento a la designación de los delegados de los países para que participen  cuando son convocados en las reuniones de las Comisiones Técnicas u otra reunión convocada. </t>
  </si>
  <si>
    <t xml:space="preserve">Se refuerza el compromiso de participar de las actividades requeridas dentro del grupo con el fin de lograr establecer las herramientas y guías para la regulación armonizada. Se pide colaboración para responder en el tiempo indicado los documentos que se pasen para revisión o los mapeos que se realicen para determinar la situación sobre la que se va a trabajar. Se solicitó el compromiso y colaboración con respecto al trabajo de REDMA de manera que contemos con una base de datos accesible de revisión de eventos adversos en dispositivos médicos. Se solicito a las autoridades que aún no habían definido su participación en este programa que antes del 31 de marzo deberían indicar si están en el programa o no.
</t>
  </si>
  <si>
    <t xml:space="preserve">Revisión de la verificación de la línea de base identificando logros y brechas del país y regionales. Desarrollo de un plan de acción regional para el fortalecimiento de los sistemas de salud utilizando los resultados de la verificación. Establecer un conjunto de indicadores armonizados que sirva para monitorear el avance hacia la eliminación de la malaria en la región. </t>
  </si>
  <si>
    <t xml:space="preserve">Gestionar el MOU en el país para la continuación del Proyecto EU-LAC Health. Promover en los países miembros de la RIMAIS el apoyo de los gobiernos al proyecto EU-LAC Health. Divulgar los resultados del taller. Participar en la elaboración del boletín correspondiente al presente año. </t>
  </si>
  <si>
    <t xml:space="preserve">Se definió en conjunto con la OPS llevar a cabo tres estudios a nivel de país en relación con la vacuna contra influenza estacional, así como retomar la participación del país en REVELAC-i. Está pendiente que la OPS envíe la respectiva notificación al programa de inmunizaciones del país. </t>
  </si>
  <si>
    <t>Fortalecer al Ministerio de Salud en vigilancia del cáncer colorrectal. Documentar los procesos del país para la implementación del tamizaje de cáncer colorrectal.</t>
  </si>
  <si>
    <t xml:space="preserve">El método será aplicado en los países y territorios de la Región que son miembros del Comité Ejecutivo, pero que no forman parte del grupo SPAG. El consolidado de los resultados nacionales permitirá validar la metodología y establecer la estratificación de prioridades programáticas desde una perspectiva Regional, la cual guiará la formulación del programa y presupuesto, la asignación y movilización de recursos de acuerdo al propósito del marco antes mencionado. La aplicación de la metodología en cada país y territorio debe realizarse con un grupo nacional de evaluadores. Debe contarse con un mínimo de 5 evaluadores con conocimiento y experiencia a nivel nacional y regional sobre salud y desarrollo. Se siguiere que dentro del grupo de evaluadores estén los directores de planificación y de asuntos internacionales. Al concluir el resultado consensuado, la autoridad nacional debe enviar estos a la Oficina de País de la OPS para su envío a la Sede. </t>
  </si>
  <si>
    <t xml:space="preserve">Pendiente la revisión de un punto de la Guía de Verificación. Consenso de los cuatro países presentes en los criterios de evaluación o aprobación del RTCA. </t>
  </si>
  <si>
    <t xml:space="preserve">Divulgar las decisiones de la Junta del FM con los países de la Región y con el MCP de Costa Rica. Aplicar en el país los asuntos relacionados a los puntos de decisión de la Junta del FM. </t>
  </si>
  <si>
    <t>El contexto general de la reunión se basa en definir estrategias de acción en diferentes áreas para dar atención oportuna y de calidad a esta población. Se realizaron mesas temáticas y participe en la mesa que tenía que ver con el área de salud, dentro de los temas a analizar por parte de los participantes en la mesa de salud se encuentran: Desarrollar el sistema de información Biométrica para dar trazabilidad a los eventos y seguimiento a los pacientes en temas prioritarios:  a. Salud Materno infantil, b. Mortalidad materno infantil, c. EDAS, d. IRAS, e. vacunación, f. Tuberculosis, g. ITS, h. Información Antropométrica;  Reforzar mecanismos de comunicación en salud, en el marco del Reglamento Sanitario Internacional.
3. Revisar la experiencia de las acciones desarrolladas en Promoción de la Salud con el apoyo del Programa Conjunto: a. Promotores interculturales en salud, b. Utilización de materiales didácticos, c. Sensibilización en la portación de documentos de salud (carné de vacunación); Fortalecimiento de las capacidades institucionales para el trabajo comunitario intercultural; Revisar la experiencia de ambos países en la práctica tradicional indígena en salud, incorporada en dichos sistemas. Todos estos temas fueron abarcados durante el taller y se definieron líneas de acción sobre cuál sería la mejor forma de dar atención en salud en forma oportuna y de calidad.</t>
  </si>
  <si>
    <t xml:space="preserve">Articulación y coordinación entre las instituciones involucradas. Promover el cambio de paradigma en el abordaje del tema. Convocar a distintos actores sociales tanto profesionales en salud, academia y del área social en la elaboración de la propuesta. Continuar con el lobby político a fin de establecer alianzas estratégicas. </t>
  </si>
  <si>
    <t xml:space="preserve">Fortalecer las acciones de vigilancia, análisis y uso de información, enfoque en zonas de frontera, preparación de respuesta a brotes. La importancia de conocer la eficacia de los antimaláricos en uso con miras a la eliminación (primera línea como mínimo en países como Costa Rica en vías de eliminación). Garantizar el acceso calidad del diagnóstico y tratamiento. Mantenimiento de las capacidades para el MIV: Monitoreo de comportamiento del vector, monitoreo de resistencia. </t>
  </si>
  <si>
    <t>Revisar la participación del país en SARInet. Revisar y ajustar estudio de Carga de Enfermedad de zona de Los Santos para presentación. Revisar herramientas para información presentadas al final de la actividad, cuya mejor versión se enviará.</t>
  </si>
  <si>
    <t>Apoyar en el proceso a desarrollar para la medición y análisis de las inequidades y desigualdades en salud a nivel de nuestro país. Ir identificando posibles fuentes de datos y métodos para accesar a estos así como evidencia disponible en el país sobre desigualdades (estadísticas, estudios de caso, entre otros). La Comisión Regional establecerá la ruta crítica a seguir y el proceso metodológico y lo someterá a consideración de los países a fin de poder tener visión compartida sobre el proceso a desarrollar.</t>
  </si>
  <si>
    <t>Definición de posiciones globales en relación con Fortalecimiento de las funciones esenciales de salud pública para contribuir al logro de la cobertura sanitaria universal; Compromiso con la aplicación de la Estrategia Mundial para la Salud de la Mujer, el Niño y el Adolescente; Estrategia y plan de acción mundiales sobre el envejecimiento y la salud 2016-2020: hacia un mundo en el que todas las personas puedan vivir una vida prolongada y sana; Función del sector de la salud en el Enfoque Estratégico de la Gestión Internacional de los Productos Químicos de cara al objetivo fijado para 2020 y años posteriores; Plan de acción mundial de la OMS para fortalecer la función del sistema de salud en el marco de una respuesta nacional multisectorial para abordar la violencia interpersonal, en particular contra las mujeres y las niñas, y contra los niños en general; Prevención y control de las enfermedades no transmisibles: respuestas a tareas específicas en preparación para la tercera reunión de alto nivel de la Asamblea General de las Naciones Unidas sobre la prevención y el control de las enfermedades no transmisibles en 2018; Retos que plantea el Decenio de Acción de las Naciones Unidas para la Seguridad Vial (2011-2020): resultado de la Segunda Conferencia de Alto Nivel sobre Seguridad Vial: es hora de resultados; Decenio de las Naciones Unidas de Acción sobre a la Nutrición (2016-2025); Eliminación de la promoción inadecuada de alimentos para lactantes y niños pequeños; Marco para la colaboración con agentes no estatales; La salud en la Agenda 2030 para el Desarrollo Sostenible; Informe programático y financiero de la OMS para 2014-2015, incluidos los estados financieros comprobados correspondientes a 2015; Estado de la recaudación de las contribuciones señaladas, y Estados Miembros con atrasos de contribuciones de importancia bastante para que esté justificado aplicar el Artículo 7 de la Constitución; Escala de contribuciones para 2017; Sueldos de los titulares de puestos sin clasificar y de la Directora General; Proceso de elección de Director General de la Organización Mundial de la Salud; Estrategia mundial de recursos humanos para la salud: personal sanitario 2030; Fomento de la innovación y el acceso a medicamentos pediátricos de calidad, seguros, eficaces y asequibles; Reducción de la carga de micetoma; Estrategias mundiales del sector de la salud contra el VIH, las hepatitis víricas y las infecciones de transmisión sexual para el periodo 2016-2021; Seguimiento del informe del Grupo consultivo de expertos en investigación y desarrollo: financiación y coordinación; Fortalecimiento de los servicios de salud integrados y centrados en la persona; y Afrontar la escasez mundial de medicamentos y vacunas.</t>
  </si>
  <si>
    <t xml:space="preserve">Fortalecer a partir de las experiencias adquiridas las estrategias nacionales para el control del vector, como medida principal para enfrentar la epidemia regional. Diseñar y ejecutar campañas de educación para el control vectorial, dirigidas a la preparación de la población, fomentando su conocimiento y adhesión a las acciones de salud pública. Fortalecer los mecanismos de comunicación que posibiliten una información precisa y actualizada de la situación epidemiológica, notificando los riesgos sanitarios de acuerdo a lo establecido en el Reglamento Sanitario Internacional. Establecer un mecanismo de información de fácil acceso, en los puertos, aeropuertos y pasos de frontera, que oriente a los ciudadanos sobre las medidas de prevención y control que están desarrollando los países de acuerdo a su situación epidemiológica. Coordinar las acciones para fortalecer la respuesta de salud pública  para  la  vigilancia y respuesta de las enfermedades trasmitidas por el vector: Dengue; Chikungunya y  Zika. Generar capacidades y apoyo recíproco para el  diagnóstico epidemiológico, clínico y laboratorial de casos de Zika. Fomentar acciones permanentes y colaborativas para generación de conocimiento por medio de investigación y desarrollo de nuevas tecnologías y medicamentos para el diagnóstico, prevención y tratamiento de la infección por el zika y sus consecuencias sobre la salud de la población. Diseñar protocolos y directrices clínicas para el tratamiento de las enfermedades trasmitidas por el vector y sus consecuencias. Contribuir a la actualización del personal de salud en la prevención y tratamiento de las infecciones causadas por los virus Zika, Dengue y Chikungunya. Fortalecer la atención primaria con servicios de atención integral al neonato y la primera infancia, con énfasis en la estimulación precoz de los niños y niñas con microcefalia.  Promover la cooperación horizontal entre los países de la región en estrecha articulación con la OPS/OMS. Solicitar a la Cooperación Internacional la orientación de recursos que fortalezcan las acciones previstas en la estrategia definida en el marco de la presente declaración. Promover la sinergia y complementariedad entre las diferentes iniciativas de investigación, vigilancia, prevención y control de las enfermedades trasmitidas por vectores que se desarrollan en la región, así como el fortalecimiento de los mecanismos de respuesta a emergencias internacionales de salud pública, existentes en el marco de la OPS/OMS. </t>
  </si>
  <si>
    <t xml:space="preserve">Funcionario, Dirección de Protección al Ambiente Humano </t>
  </si>
  <si>
    <t>Funcionario, Dirección Regional de Rectoría de la Salud Pacífico Central</t>
  </si>
  <si>
    <t>Director, Área Rectora de Salud Corredores</t>
  </si>
  <si>
    <t>Funcionario, Área Rectora de Salud Nandayure</t>
  </si>
  <si>
    <t xml:space="preserve">Funcionario, Área Rectora de Salud Santa Cruz </t>
  </si>
  <si>
    <t>Asesora, Despacho Ministerial</t>
  </si>
  <si>
    <t>Funcionario, Dirección de Desarrollo Científico y Tecnológico en Salud</t>
  </si>
  <si>
    <t>Flor Murillo Rodríguez</t>
  </si>
  <si>
    <t xml:space="preserve">Director, Dirección de Protección al Ambiente Humano </t>
  </si>
  <si>
    <t>Jefe, Unidad Normalización y Control, Dirección Regulación Productos Interés Sanitario</t>
  </si>
  <si>
    <t>Jefe a.i., Unidad de Seguimiento de Indicadores de Salud, Dirección de Vigilancia de la Salud</t>
  </si>
  <si>
    <t xml:space="preserve">Funcionaria, Dirección Regional de Rectoría de la Salud Chorotega </t>
  </si>
  <si>
    <t>Directora, Planificación y Desarrollo Institucional</t>
  </si>
  <si>
    <t xml:space="preserve">Director Regional, Dirección Regional de Rectoría de la Salud Brunca </t>
  </si>
  <si>
    <t>Director Administrativo a.i., División Administrativa</t>
  </si>
  <si>
    <t>Funcionario, Planificación y Desarrollo Institucional</t>
  </si>
  <si>
    <t>Funcionaria, Secretaría Técnica de Salud Mental</t>
  </si>
  <si>
    <t xml:space="preserve">Directora, Dirección de Regulación de Productos de Interés Sanitario </t>
  </si>
  <si>
    <t xml:space="preserve">Funcionario, Unidad de Asuntos Internacionales en Salud, Despacho Ministerial </t>
  </si>
  <si>
    <t>Funcionario, Auditoría de Servicios de Salud</t>
  </si>
  <si>
    <t xml:space="preserve">Director Regional, Dirección Regional de Rectoría de la Salud Huetar Caribe </t>
  </si>
  <si>
    <t xml:space="preserve">Jefe a.i., Unidad de Asuntos Internacionales en Salud, Despacho Ministerial </t>
  </si>
  <si>
    <t>Director General de Salud</t>
  </si>
  <si>
    <t>Directora, Área Rectora de Salud Talamanca</t>
  </si>
  <si>
    <t xml:space="preserve">Funcionario, Dirección Regional de Rectoría de la Salud Brunca </t>
  </si>
  <si>
    <t>Funcionaria, Área Rectora de Salud Nandayure</t>
  </si>
  <si>
    <t>Funcionaria, Auditoría de Servicios de Salud</t>
  </si>
  <si>
    <t>Funcionaria, Dirección Regional de Rectoría de la Salud Occidente</t>
  </si>
  <si>
    <t>Funcionario, Departamento de Tecnologías de Información y Comunicación</t>
  </si>
  <si>
    <t>Jefe, Unidad de Gestión de Investigaciones en Salud, Dirección de Desarrollo Científico y Tecnológico en Salud</t>
  </si>
  <si>
    <t>Construir el plan de trabajo para Costa Rica para el período 2016 - 2017.</t>
  </si>
  <si>
    <t xml:space="preserve">68° Asamblea Mundial de al Salud </t>
  </si>
  <si>
    <t>XLIII Reunión del Consejo de Ministros de Salud de Centroamérica y República Dominicana</t>
  </si>
  <si>
    <t xml:space="preserve">Capacitar a funcionarios públicos del sector salud en el tema de humanización  y calidad. Incentivar la participación ciudadana mediante un sistema electrónico que permita calificar los servicios. Fomentar una cultura de servicio orientada a las necesidades del usuario. Generar una adecuada información y comunicación a la población mediante comunicados de prensa. </t>
  </si>
  <si>
    <t>Agencia Española de Cooperación Internacional para el Desarrollo (AECID)
Ministerio de Salud de Costa Rica (boleto)</t>
  </si>
  <si>
    <t>Agencia Española de Cooperación Internacional para el Desarrollo (AECID)
Recursos propios del funcionario (boleto)</t>
  </si>
  <si>
    <t xml:space="preserve">Agencia Española de Cooperación Internacional al Desarrollo (AECID)
Recursos propios de la funcionaria (boleto) </t>
  </si>
  <si>
    <t>Agencia Española de Cooperación Internacional para el Desarrollo (AECID)
Recursos propios del funcionarios (boleto)</t>
  </si>
  <si>
    <t>Agencia Española de Medicamentos y Productos Sanitario (AEMPS)</t>
  </si>
  <si>
    <t>LXVI Reunión del Consejo Directivo del Instituto de Nutrición de Centroamérica y Panamá (INCAP)</t>
  </si>
  <si>
    <t>17° Reunión Interamericana Ministerial de Salud y Agricultura (RIMSA)</t>
  </si>
  <si>
    <t>55° Consejo Directivo de la Organización Panamericana de la Salud (OPS)</t>
  </si>
  <si>
    <t>20° Sesión de Comité de Salud de la Organización para la Cooperación y Desarrollo Económico (OCDE)</t>
  </si>
  <si>
    <t>Cumplir con las guías técnicas del Convenio de Basilea.</t>
  </si>
  <si>
    <t xml:space="preserve">Willy Carrillo Angulo </t>
  </si>
  <si>
    <t>Asociación Nicaragüense de Nefrología
Sociedad Latinoamericana de Nefrología e Hipertensión (SLANH)</t>
  </si>
  <si>
    <t>Sétima reunión del Grupo de Trabajo sobre productividad de recursos y residuos de la Organización para la Cooperación y Desarrollo Económico (OCDE)</t>
  </si>
  <si>
    <t xml:space="preserve">En su 37° reunión, el Comité del Codex sobre Nutrición y Alimentos para Regímenes Especiales) llegó a las conclusiones que se indican a continuación. Cuestiones para la adopción de medidas en el 39° período de sesiones de la CAC. Proyectos de normas para su aprobación en el trámite 5/8 del procedimiento: Anteproyecto de valores de referencia de nutrientes adicionales o revisados con fines de etiquetado de las Directrices sobre etiquetado nutricional: VRN-N para el cobre, el hierro (descripción dietética y nota al pie), el magnesio, el fósforo, la vitamina E y la vitamina A (equivalentes alimentarios y factores de conversión) en el trámite 5/8. Otros textos remitidos para su aprobación: Enmiendas al anexo del documento CAC/GL 2-1985, Enmiendas a la sección 10, «Métodos de análisis», de la Norma para preparados para lactantes y preparados para usos medicinales especiales destinados a los lactantes. Aprobación de nuevo trabajo: Directrices para los alimentos terapéuticos listos para el consumo. Otras cuestiones de interés para el 39.º período de sesiones de la CAC: El Comité tomó las siguientes decisiones: Eliminó el nivel máximo de plomo de la sección sobre los contaminantes de la norma CODEX STAN 72-1981 y uniformizó el contenido de esta sección con el resto de normas del Codex mediante una referencia a la Norma general para los contaminantes y las toxinas presentes en los alimentos y piensos; Acordó que la información registrada respecto de todos los VRN-N estuviera disponible como documento informativo; Devolvió el proyecto de VRN-N para la vitamina D y los equivalentes alimentarios y los factores de conversión para la vitamina E al trámite 3; Acordó continuar con el trabajo de revisión de la Norma para preparados complementarios, conservar las definiciones de las secciones 2.1.2 y 2.2 y la composición esencial y los ingredientes facultativos en el trámite 4, y devolver el resto del texto a los trámites 2/3; Devolvió el anteproyecto de definición del bioenriquecimiento al trámite 2/3; Devolvió el anteproyecto de VRN-ENT para los ácidos grasos omega 3 de cadena larga EPA y DHA al trámite 2/3; y acordó dejar el debate sobre la declaración de propiedades «libre de ácidos grasos trans» para la próxima reunión. Cuestiones remitidas a otros comités: Comité del Codex sobre Métodos de Análisis y Toma de Muestras: Solicitó al CCMAS que confirmara la completa comparabilidad de los resultados de los dos métodos (R5 y G12) para todos los productos regulados por la norma CODEX STAN 118-1979; Solicitó asesoramiento sobre la precisión y la idoneidad de un valor de 5,71 como factor de conversión del nitrógeno para los aislados de proteína de soja usados en los preparados para lactantes y niños pequeños; Remitió al CCMAS los métodos de análisis de los nutrientes presentes en los preparados para lactantes para que este comité llevara a cabo una revisión técnica de los mismos, les adjudicara un tipo, los ratificara y los incluyera en la norma CODEX STAN 234-1999. Comité sobre Aditivos Alimentarios: El Comité ofreció información al CCFA sobre la necesidad tecnológica del uso de la goma arábiga (SIN 414) en la categoría de alimento 13.1 y de la carragenina (SIN 407) en la categoría de alimento 13.2; El Comité decidió dejar de usar la «lista de posibles candidatos» de aditivos alimentarios y examinar la posibilidad de armonizar las disposiciones sobre aditivos alimentarios de las diversas normas bajo su responsabilidad con la NGAA.
</t>
  </si>
  <si>
    <t>Posicionamiento de Costa Rica como el primer país de ingreso medio alto en contar con un “Plan Nacional para la enfermedad de Alzheimer y demencias relacionadas" Este plan está integrado en el “Programa de envejecimiento del Concejo Nacional de protección al 
anciano”, en la “Política Nacional de Salud mental”, en el “Plan Nacional de Salud” y el “Plan Nacional de Desarrollo”, es la primera vez que un gobierno del país, impulsa un abordaje integral de esta enfermedad.</t>
  </si>
  <si>
    <t>XL reunión ordinaria del Consejo de Ministros de Salud de Centroamérica y República Dominicana (COMISCA)
Mecanismo de Coordinación Regional (MCR)</t>
  </si>
  <si>
    <t xml:space="preserve">Aprobación del Plan de Salud Regional, Centroamérica y República Dominicana. Aprobación del proyecto de negociación conjunta de medicamentos. Aprobación del Reglamento Técnico Centroamericano de Farmacovigilancia y el Reglamento Técnico Centroamericano de Buenas Prácticas de Almacenamiento y Distribución. Aprobación de la quinta versión del listado armonizado de medicamentos. Aprobación de la primera versión del listado armonizado de reactivos e insumos de laboratorio. Aprobación del Reglamento Técnico Centroamericano de Equivalencia Terapéutica con reservas de Costa Rica. Dar pro aprobado el ajuste a la Estrategia de Sostenibilidad financiera de la respuesta al VIH en el marco del Llamado a la Acción. Aprobación de la implementación de la precalificación de empresas y productos, así como la negociación de precios en línea. Aprobación del Informe Financiero 2015 y Presupuesto 2016. Aprobación del incremento de la cuota anual de los países miembros. Firma de la Declaración de San Salvador.  Traspaso de la Presidencia pro Témpore a Honduras. </t>
  </si>
  <si>
    <t>XLII reunión ordinaria del Consejo de Ministros de Salud de Centroamérica y República Dominicana (COMISCA)
VIII reunión del Consejo de Ministros del Sistema Mesoamericano de Salud Pública (SMSP)</t>
  </si>
  <si>
    <r>
      <t xml:space="preserve">Ratificación de los convenios firmados con el Servicio Nacional de Contratación Pública de Ecuador y la Secretaría de Integración Social Centroamericana. Solicitud de cooperación técnica y financiera para la construcción del Plan de Salud del COMISCA 2016 - 2020. Aprobación de la Estrategia Regional de Medicamentos. Aprobación de los lineamientos para el proceso de elaboración de la propuesta de complementariedad de los foros RESSCAD - COMISCA y dar continuidad a la elaboración de dicha propuesta, incorporando al INCAP. Aprobación del Plan Estratégico para la Eliminación de la Malaria en Centroamérica y la Isla La Española 2015 - 2020. Apoyo a la implementación del Plan de acción del proyecto </t>
    </r>
    <r>
      <rPr>
        <i/>
        <sz val="11"/>
        <rFont val="Calibri"/>
        <family val="2"/>
        <scheme val="minor"/>
      </rPr>
      <t>Prevención y control de las deficiencias de micronutrientes en Centroamérica y República Dominicana.</t>
    </r>
    <r>
      <rPr>
        <sz val="11"/>
        <rFont val="Calibri"/>
        <family val="2"/>
        <scheme val="minor"/>
      </rPr>
      <t xml:space="preserve"> </t>
    </r>
  </si>
  <si>
    <t>Conformación de una comisión técnica que continúe y fortalezca la propuesta de complementariedad RESSCAD - COMISCA, para lo cual se solicita el apoyo técnico y financiero de la OPS. Se solicita a COMISCA un dictamen jurídico de la Secretaría General del SICA con motivo de la propuesta de complementariedad. Adopción de otros acuerdos con motivo de la seguridad alimentaria nutricional y el cambio climático; la creación de una autoridad reguladora nacional con autonomía técnica, administrativa y financiera, o el fortalecimiento de las autoridades reguladores nacionales; la promoción de la implementación de planes de seguridad del agua como herramienta de gestión de riesgo sanitario asociado a la transmisión de enfermedades por vía hídrica; protocolo para la eliminación del comercio ilícito de productos del tabaco; fortalecimiento de las capacidades básicas para la implementación/seguimiento del Reglamento Sanitario Internacional; la importancia de la regulación para la vigilancia sanitaria del uso de plaguicidas en la subregión; gobernanza y acceso a agua con enfoque de derechos humanos.</t>
  </si>
  <si>
    <t>III ronda de negociaciones - Grupo técnico de registros, subgrupo técnico de alimentos y bebidas, mesa de alimentos y bebidas. Comisión Centroamericana de Aditivos Alimentarios</t>
  </si>
  <si>
    <t xml:space="preserve">El Ministerio de Salud Pública de Panamá ajustará el acta de la reunión y la enviará para observaciones y posterior firma. La Dirección General de Salud hará la consulta a la Dirección de Asuntos Jurídicos en virtud de la solicitud presentada por Cruz Roja Costarricense y Cruz Roja Panameña. Las UTEB de ambas vertientes seguirán con el desarrollo de acciones conjuntas en aquellos temas prioritarios a su región geográfica. Las acciones, metas e indicadores serán definidos a lo interno de cada UTEB y reportados a las oficinas de relaciones internacionales para su seguimiento. </t>
  </si>
  <si>
    <t>OECD Health Policy Forum and Ministerial Meeting</t>
  </si>
  <si>
    <t>Andrés Incer Arias</t>
  </si>
  <si>
    <t>Regional meeting on modular design of radioactive waste management facilites</t>
  </si>
  <si>
    <t>Reunión para la definición de prioridades nacionales en América Latina y el Caribe en materia de seguridad física y radiológica</t>
  </si>
  <si>
    <t>Workshop on hazardous wastes and chemical emergencies</t>
  </si>
  <si>
    <t>Secretaría Ejecutiva de la Conferencia de las Partes del Convenio de Basilea, Róterdam y Estocolmo</t>
  </si>
  <si>
    <t>Harvard's rethinking malaria leadership</t>
  </si>
  <si>
    <t>Harvard T.H. Chn School of Public Health</t>
  </si>
  <si>
    <t>Luis Walker Morera</t>
  </si>
  <si>
    <t>Consulta subregional para Centroamérica, México, Cuba y República Dominicana</t>
  </si>
  <si>
    <t>Reunión bimensual de la Unidad Técnica Ejecutora Binacional (UTEB) Pacífico</t>
  </si>
  <si>
    <t xml:space="preserve">International Society for Pharmaeconomics and Outcomes Research (ISPOR) </t>
  </si>
  <si>
    <r>
      <t xml:space="preserve">Capacitación para los países de Centro y Suramérica en el uso de la Plataforma para la vigilancia entomológica y control integral del vector </t>
    </r>
    <r>
      <rPr>
        <i/>
        <sz val="10"/>
        <rFont val="Arial"/>
        <family val="2"/>
      </rPr>
      <t>aedes aegypti</t>
    </r>
  </si>
  <si>
    <t>Center for Disease Control (CDC)</t>
  </si>
  <si>
    <t>Junior Quirós Chavarría</t>
  </si>
  <si>
    <t>José Valerín Cordero</t>
  </si>
  <si>
    <t>Programa de intercambio juntos - Latinoamérica y el Caribe</t>
  </si>
  <si>
    <t>Gobierno de Japón</t>
  </si>
  <si>
    <t xml:space="preserve">Taller subregional de formación docente para los sistemas de residencias de la Región Centroamericana y República Dominicana </t>
  </si>
  <si>
    <t>Zinnia Cordero Vargas</t>
  </si>
  <si>
    <t>2017 Healthy people in health communities</t>
  </si>
  <si>
    <t>Conferencia Internacional sobre enfermedades emergentes - 7th International Conference on Global Health</t>
  </si>
  <si>
    <t>Universidad Internacional de Florida</t>
  </si>
  <si>
    <t>Coloquio sobre el Codex Alimentarius</t>
  </si>
  <si>
    <t xml:space="preserve">Carrera de especialización en protección radiológica y seguridad de las fuentes de radiación </t>
  </si>
  <si>
    <t xml:space="preserve">Teresita Solano Chinchilla </t>
  </si>
  <si>
    <t>Taller de capacitación sobre estimaciones y protecciones del VIH/SIDA</t>
  </si>
  <si>
    <t>Conferencia Internacional sobre enfermedades emergentes y taller de arbovirosis</t>
  </si>
  <si>
    <t>Guiselle Rojas Sánchez</t>
  </si>
  <si>
    <t>Reunión sobre el Programa de Adolescentes Familias Fuertes</t>
  </si>
  <si>
    <t>Primera reunión regional de sinergias entre los Convenios de Químicos</t>
  </si>
  <si>
    <t xml:space="preserve">Taller técnico subregional de análisis, vigilancia, avances y perspectiva de salud mental en Centroamérica y República Dominicana </t>
  </si>
  <si>
    <t>Reunión de la red de países para lograr la meta cero casos de malaria para el año 2020</t>
  </si>
  <si>
    <t xml:space="preserve">Taller subregional sobre formulación de políticas de salud en el uso de sustancias psicoactivas en Centroamérica y República Dominicana </t>
  </si>
  <si>
    <t>Agencia Española de Cooperación Internacional al Desarrollo (AECID).</t>
  </si>
  <si>
    <t>Taller de salud neonatal y fetal: retos y monitoreo</t>
  </si>
  <si>
    <t>AQUAFORUM 2017</t>
  </si>
  <si>
    <t>Olga Segura Cárdenas</t>
  </si>
  <si>
    <t>Fortalecimiento de las capacidades institucionales en la gestión integral de residuos sólidos del Ministerio de Medio Ambiente y Recursos Naturales de El Salvador</t>
  </si>
  <si>
    <t>Segunda reunión presencial del grupo de trabajo de los países (CWG) para el desarrollo de la Agenda de Salud Sostenible para las Américas 2018 - 2030</t>
  </si>
  <si>
    <t>Tercera convención internacional "Tecnología y Salud" - Reunión para la reactivación del capítulo Centroamericano y el Caribe de RETS</t>
  </si>
  <si>
    <t>Encuentro latinoamericano de políticas de promoción de la equidad en salud: poblaciones vulnerables y gestión participativa</t>
  </si>
  <si>
    <t>Organización Panamericana de la Salud (OPS)
Instituto de Nutrición de Centroamérica y Panamá (INCAP)</t>
  </si>
  <si>
    <t>Susy Mora Bermúdez</t>
  </si>
  <si>
    <t>Reunión preparatoria para América Latina y el Caribe de las reuniones de las conferencias de los Estados parte de las Convenciones de Basilea, Róterdam y Estocolmo y en la sesión de trabajo sobre implementación del Convenio de Minamata 2017</t>
  </si>
  <si>
    <t>Guiselle Rodríguez Hernández</t>
  </si>
  <si>
    <t xml:space="preserve">Taller para la validación de la propuesta para el fortalecimiento de las competencias técnicas de las Autoridades Reguladoras de Medicamentos de Centroamérica y República Dominicana </t>
  </si>
  <si>
    <t>Ministerio de Salud de República Dominicana
Organización Panamericana de la Salud (OPS)</t>
  </si>
  <si>
    <t>Reunión regional de inmunizaciones</t>
  </si>
  <si>
    <t>Reunión regional para la sostenibilidad de la eliminación del sarampión, rubéola y síndrome de rubéola congénita/taller de sensibilización en análisis y monitoreo de desigualdades en inmunización</t>
  </si>
  <si>
    <t>Reunión de alto nivel "Fortaleciendo la capacidad reguladora para Centroamérica y República Dominicana"</t>
  </si>
  <si>
    <t>Conferencia de las Partes del Convenio de Basilea, Róterdam y Estocolmo</t>
  </si>
  <si>
    <t>Segundo foro de políticas de evaluación de tecnologías sanitarias de Latinoamérica</t>
  </si>
  <si>
    <t>Reunión ministerial mesoamericana de migración y salud y sesión técnica preparatoria</t>
  </si>
  <si>
    <t xml:space="preserve">Secretaría de Salud de México
Organización Panamericana de la Salud (OPS)
</t>
  </si>
  <si>
    <t>Luis Ospino Soto</t>
  </si>
  <si>
    <t>Curso "Formación de facilitadores de evaluadores del índice de seguridad hospitalaria"</t>
  </si>
  <si>
    <t>Reunión regional para la discusión conceptual y consenso regional sobre la donación de sangre</t>
  </si>
  <si>
    <t>Reunión de planificación del programa de leishmaniasis</t>
  </si>
  <si>
    <t>Jessica González Montero</t>
  </si>
  <si>
    <t>Taller de legislación relacionada con salud: sensibilización, diseminación e implementación en los países de Centroamérica, Belice, Cuba y República Dominicana</t>
  </si>
  <si>
    <t>Alejandra Corrales Ávila</t>
  </si>
  <si>
    <t>Reunión regional de los coordinadores o puntos focales de salud visual y auditiva en los Ministerios de Salud 2017 América Latina y el Caribe</t>
  </si>
  <si>
    <t>Curso regional de capacitación "Escuela de Gestión de Emergencias Radiológicas"</t>
  </si>
  <si>
    <t>Jornada de intercambio de buenas prácticas y experiencias de vigilancia y control para el sector cosméticos y productos de aseo entre los países de la Región Centroamericana, Caribe y Colombia</t>
  </si>
  <si>
    <t>Adrián Brenes Bolaños</t>
  </si>
  <si>
    <t>Marlen Arce Villalobos</t>
  </si>
  <si>
    <t>Pasantía sobre prevención y control de infecciones asociadas a la asistencia sanitaria</t>
  </si>
  <si>
    <t xml:space="preserve">Plataforma global para la reducción del riesgo de desastres </t>
  </si>
  <si>
    <t>Reunión de la vigilancia de la influenza en las Américas (SARInet)</t>
  </si>
  <si>
    <t>Maudy Trejos Chan</t>
  </si>
  <si>
    <t>Seminario: consolidación del sistema FALFRA como herramienta de intercambio de información en la lucha contra los medicamentos falsificados y fraudulentos en Iberoamérica</t>
  </si>
  <si>
    <t>Octava reunión de la Red Latinoamericana y Caribeña para el Fortalecimiento de los Sistemas de la Información en Salud</t>
  </si>
  <si>
    <t>Reunión de consultoría técnica de lepra</t>
  </si>
  <si>
    <t xml:space="preserve">70° Asamblea Mundial de la Salud </t>
  </si>
  <si>
    <t>Ronny González Acosta</t>
  </si>
  <si>
    <t>Programa de Co-creación de conocimientos "gestión integral de residuos sólidos"</t>
  </si>
  <si>
    <t>Taller de capacitación de análisis intermedio de datos en un registro de cáncer de base provisional</t>
  </si>
  <si>
    <t>Guillermo Torres Alvarado</t>
  </si>
  <si>
    <t>Curso regional de capacitación sobre control reglamentario en práctica de radiocirugía</t>
  </si>
  <si>
    <t xml:space="preserve">56° Reunión conjunta del Comité de Químicos y el grupo de trabajo de químicos, plaguicidas y biotecnología </t>
  </si>
  <si>
    <t>Taller para la revisión del Reglamento General para la Negociación Conjunta de Precios y Compra de Medicamentos para Centroamérica y República Dominicana</t>
  </si>
  <si>
    <t>Secretaría Ejecutiva del Consejo de Ministros de Salud Centroamérica y República Dominicana (SE-COMISCA)</t>
  </si>
  <si>
    <t>Centro Regional del Convenio de Estocolmo</t>
  </si>
  <si>
    <t>Agencia Española de Cooperación Internacional al Desarrollo (AECID).
Agencia Española de Medicamentos y Productos Sanitarios (AEMPS)</t>
  </si>
  <si>
    <t>Agencia de Cooperación Internacional de Japón (JICA)</t>
  </si>
  <si>
    <t>Intercambiar experiencias y buenas prácticas, mediante un grupo de expertos nacionales, a fin de identificar temas de salud de interés mutuo, facilitar la cooperación y fortalecer las capacidades nacionales y de trabajo intersectorial e interinstitucional para abordar de manera integral y oportuna las necesidades de salud de las personas migrantes mediante alianzas, redes y marcos multilaterales. Promover el análisis de la determinación social de la salud y la migración en nuestra Región y trabajar, de manera conjunta, en identificar las áreas de oportunidad para mejorar la salud de las personas migrantes mediante la generación de evidencia que fortalezca la política pública en materia de salud, que facilite el acceso a la promoción de la salud, la prevención de enfermedades y la atención de las personas migrantes. Promover cambios y mejoras en los marcos normativos de los Estados participantes que permitan atender las necesidades en salud de las personas migrantes. Establecer mecanismos de cooperación multilateral que posibiliten compartir la experiencia en la implementación de intervenciones dirigidas a reducir los riesgos a la salud de las personas migrantes y que puedan impulsar las acciones en los países de la Región Mesoamericana para lograr la transición entre la “asistencia humanitaria” de urgencia o emergencia al acceso efectivo y seguro de las personas migrantes a servicios de salud en el sistema de salud del país de tránsito o destino y a la protección de su salud. Intercambiar experiencias para fortalecer los sistemas de información en los países de Mesoamérica y si sistematización sobre salud y migración; así como promover la investigación como fuente de vigilancia y evaluación para medir cobertura e impacto de la atención en salud. Fortalecer las políticas migratorias y sanitarias nacionales y regionales para atención integral del migrante con estrategias para minimizar el impacto sanitario, político y social en nuestros países. Fortalecer de manera sostenida el Sistema de Vigilancia para la Salud Pública de la población en tránsito, con énfasis en comunicación efectiva de los eventos de salud relacionados con las personas migrantes a través de los Centros Nacionales de Enlace para el Reglamento Sanitario Internacional. Compartir, a partir del trabajo coordinado, la experiencia de Mesoamérica en los diversos foros donde se aborde el tema de salud y migración, aportando la riqueza de experiencias de Mesoamérica al debate regional y global a favor de la salud de las personas migrantes.</t>
  </si>
  <si>
    <t xml:space="preserve">Durante la 70ª Asamblea Mundial, las delegaciones de los países adoptaron una serie de resoluciones en temas como la aprobación del Programa de Presupuesto propuesto por la Organización Mundial de la Salud (OMS) por US$ 4421,5 millones por el bienio, que incluye un 3% (o US$ 28 millones) de aumento en las contribuciones asignadas para 2018-2019; las delegaciones reafirmaron el papel central que juega el Marco de Preparación para una Gripe Pandémica (PIP es su sigla en inglés), como un instrumento internacional que facilita el acceso expeditivo a los virus de la influenza con potencial de pandemia humana, análisis de riesgo y el compartir expedito, justo y equitativos de vacunas y otros beneficios. Se acordó un plan de acción quinquenal en virtud del cual la OMS colaborará con la Organización Internacional del Trabajo y la Organización para la Cooperación y el Desarrollo Económico, en colaborar con los gobiernos y las principales partes interesadas para abordar la escasez de personal de salud y trabajo social en el mundo, y para contribuir a los esfuerzos internacionales para alcanzar los Objetivos de Desarrollo Sostenible. Un plan de acción mundial sobre la respuesta de salud pública a la demencia (2017-2025) para mejorar las vidas de las personas con demencia, de sus familias y las personas que las cuidan, así como disminuir el impacto de la demencia en las comunidades y los países. Se acordó una resolución para fortalecer la gobernanza y el liderazgo de los programas nacionales de inmunización y así alcanzar los objetivos del Plan de Acción Mundial sobre la Vacunación. Los representantes de los países solicitaron al Director General de la OMS que asesore a los Estados Miembros en la promoción de salud de los refugiados y los migrantes, y que reúna pruebas que contribuyan a un proyecto de acción mundial a examinarse en 2019, durante la 72ª Asamblea Mundial de la Salud. Se acordó una nueva terminología que buscan establecer una comprensión común de lo que se entiende por productos médicos subestándar y falsificados. Se acordó intensificar los esfuerzos para ayudar a los Estados Miembros a abordar el problema mundial de las drogas. Una Respuesta mundial para el control de vectores 2017-2030, que tiene como objetivo prevenir las epidemias de enfermedades transmitidas por vectores en todos los países, reducir la incidencia de estas enfermedades en al menos un 60% y reducir las tasas de mortalidad en al menos el 75% para 2030. Un conjunto actualizado de opciones de políticas e intervenciones que buscan ayudar a los países a alcanzar los objetivos mundiales de prevención y control de las enfermedades no transmisibles. Una resolución que llama a los gobiernos a integrar estrategias para el cuidado de los oídos y la audición en el marco de sus sistemas de atención primaria de salud. Un plan para aplicar las recomendaciones formuladas por la Comisión para acabar con la obesidad infantil convocada por la OMS. Las recomendaciones buscan revertir la creciente tendencia de los niños y adolescentes a tener sobrepeso y obesidad. Una nueva hoja de ruta para mejorar la participación del sector de la salud en la gestión racional de los productos químicos. Los delegados destacaron los esfuerzos que se están haciendo para terminar la poliomielitis en los últimos tres países endémicos: Afganistán, Nigeria y Pakistán. Además, los delegados examinaron un informe sobre los progresos realizados en relación con los Objetivos de Desarrollo Sostenible relacionados con la salud y una decisión en la que se solicita a la Conferencia de las Partes (CP) del Convenio Marco de la OMS para el Control del Tabaco (CMCT). </t>
  </si>
  <si>
    <t>Dada la naturaleza de la actividad, no se asumen compromisos puntuales. No obstante, el país ha respaldado el Ministerial Statement 2017, la cual se concentra en promover sistemas de salud de alto valor para todos, la adaptación de los sistemas de salud a las nuevas tecnologías ya la innovación, reorientar los sistemas de salud para que se hagan más centrados en las personas y fomentar el diálogo y la cooperación internacional.</t>
  </si>
  <si>
    <t xml:space="preserve">Ministro de Salud </t>
  </si>
  <si>
    <t>Funcionaria, Dirección de Asuntos Jurídicos</t>
  </si>
  <si>
    <t>Funcionario, Área Rectora de Salud Limón</t>
  </si>
  <si>
    <t>Funcionario, Área Rectora de Salud Siquirres</t>
  </si>
  <si>
    <t>Funcionario, Área Rectora de Salud Puntarenas</t>
  </si>
  <si>
    <t>Directora, Área Rectora de Salud Nicoya</t>
  </si>
  <si>
    <t>Directora Técnica, Despacho Ministerial</t>
  </si>
  <si>
    <t>Jefe, Unidad de Asesoría Legal, Dirección de Asuntos Jurídicos</t>
  </si>
  <si>
    <t>Funcionario, Área Rectora de Salud Corredores</t>
  </si>
  <si>
    <t>Al 31 de mayo de 2017</t>
  </si>
  <si>
    <t xml:space="preserve">Proyecto UNED- GEF </t>
  </si>
  <si>
    <t>Apoyar a los países en el control de medicamentos falsificado. Instar a las Autoridades Reguladoras a establecer programas  y acciones específicas para fortalecer el uso racional de los antibióticos. Facilitar las buenas practicas Regulatorias entre los miembros de la Red. Trabajar en la estandarización de los procesos regulatorios ,utilizando tecnologías de información interoperables. Promover la capacitación para el desarrollo de las competencias regulatorias. Impulsar el liderazgo de las Autoridades Reguladoras de Medicamentos y dispositivos Médicos. Apoyar el trabajo de los expertos en las líneas temáticas y temas de interés desarrolladas  en el plan estratégico de la Red.</t>
  </si>
  <si>
    <t xml:space="preserve">Se discuten y elevan a consideración del Consejo Directivo de la OPS resoluciones en los siguientes temas: Recaudación de las contribuciones señaladas; Plan de acción para la reducción del riesgo de desastres 2016-2021; Estrategia para la prevención y el control de las enfermedades arbovirales; Plan de acción para la eliminación de la malaria 2016-2020; Nombramiento de un miembro para integrar el Comité de Auditoría de la OPS; Plan de acción para la prevención y el control de la infección por el VIH y las infecciones de transmisión sexual 2016-2021; Metodología para el marco de estratificación de las prioridades programáticas del Plan Estratégico de la OPS; Plan de acción para la eliminación de las enfermedades infecciosas desatendidas y las medidas posteriores a la eliminación 2016-2022; Análisis de los mandatos de la Organización Panamericana de la Salud; La salud de los migrantes; Los sistemas de salud resilientes; Organizaciones no gubernamentales que mantienen relaciones oficiales con la Organización Panamericana de la Salud; El acceso y uso racional de los medicamentos y otras tecnologías sanitarias estratégicos y de alto costo; entre otros. </t>
  </si>
  <si>
    <t>VIII Asamblea General de la Red Iberoamericana de Aprendizaje e Investigación en Salud (RIMAIS)</t>
  </si>
  <si>
    <t xml:space="preserve">Dirección de Vigilancia de la Salud </t>
  </si>
  <si>
    <t>Reunión de Cooperación Sur-Sur y triangular para promover la 
implementación del CMCT-OMS en la era de los Objetivos de desarrollo 
sostenible</t>
  </si>
  <si>
    <t xml:space="preserve">Secretaría del Convenio Marco de la OMS para el Control del Tabaco </t>
  </si>
  <si>
    <t>Se planteó la opción de  crear un Centro de Cooperación para  la  Región  en  Costa  Rica,  para  la  Región  de  las Américas, en apoyo al Centro Mundial ubicado en Uruguay.</t>
  </si>
  <si>
    <t>El tema prioritario para la región latinoamericana es el establecimiento de niveles máximos para la presencia de cadmio en el cacao y productos derivados. Hemos participado en el grupo de trabajo electrónico que desarrolla este tema y hemos apoyado dicho trabajo, al igual que se apoyó durante el desarrollo de la discusión del mismo en la reunión. Se elevó a aprobación de la CAC el Código de prácticas para prevenir y reducir la contaminación por arsénico en el arroz para su aprobación final. Se elevó a aprobación de la CAC el Código de prácticas para prevenir y reducir la contaminación de la especias por micotoxinas para su aprobación final.</t>
  </si>
  <si>
    <t xml:space="preserve">National Swimming Pool Foundation (NSF) </t>
  </si>
  <si>
    <t>En la reunión sobre contaminantes se atendieron aquellos temas de interés para la región principalmente el tema del establecimiento de niveles máximos para la presencia de cadmio en el cacao y productos derivados. Hemos participado en el grupo de trabajo electrónico que desarrolla este tema y hemos apoyado dicho trabajo.</t>
  </si>
  <si>
    <t>Martha Romero Poveda</t>
  </si>
  <si>
    <t>Pasantía de funcionarios de instituciones de gobierno de Costa Rica en la ONT y Banco de Tejidos en España en el marco del proyecto "Capacitación y acompañamiento en el diseño de la normativa general de Bancos de Órganos y Tejidos Humanos de Costa Rica "</t>
  </si>
  <si>
    <t xml:space="preserve">Creación del Comité de Salud Visual 20/20. Establecimiento de políticas de salud visual institucionales en la CCSS. Materializar los datos de salud visual del nivel privado. Creación de la noma para el tamizaje auditivo neonatal. Implementación y seguimiento a la aplicación de la norma TAN. </t>
  </si>
  <si>
    <t xml:space="preserve">Desarrollar procesos para alcanzar la meta de reducir la proporción de leishmaniasis cutánea en niños menores de 10 años en un 50%. Iniciar con el establecimiento de un laboratorio entomológico. Mantener en cero la incidencia de leishmaniasis visceral. </t>
  </si>
  <si>
    <t>Dar seguimiento a los consensos de acciones prioritarias establecidas para desarrollar en la Región o Subregión que serán incorporadas en el Programa Operativo 2017 en Enfermedades No Transmisibles en el marco del Plan de Salud de Centroamérica 2016 - 2020, avalado por el COMISCA.</t>
  </si>
  <si>
    <t>Revisión de propuesta de mejoras en el modelo de negociación conjunta - evaluación para la actualización de la estrategia de medicamentos para Centroamérica y República Dominicana</t>
  </si>
  <si>
    <t>Reunión del Grupo Técnico de VIH</t>
  </si>
  <si>
    <t>USAID
PASCA</t>
  </si>
  <si>
    <t xml:space="preserve">No se otorgaron viáticos por parte del Ministerio de Salud. </t>
  </si>
  <si>
    <t xml:space="preserve">No se otorgaron viáticos por parte del Ministerio de Salud.  </t>
  </si>
  <si>
    <t>Sociedad Internacional de Evaluación de Tecnologías Sanitarias 
Organización Panamericana de la Salud (OPS)</t>
  </si>
  <si>
    <t>Nueva terminología Regional sobre el Concepto de Donación de Sangre y Componentes.</t>
  </si>
  <si>
    <t xml:space="preserve">Seguir con la implementación del Convenio de Basilea, específicamente con la prevención en al fuente y la adopción de las guías RAEE y Hg. Pagar las cuotas atrasadas a al Secretaría del Convenio de Basilea. </t>
  </si>
  <si>
    <t>Prepara la visita técnica de los delegados de El Salvador a Costa Rica. Implementar la visita de los delegados de El Salvador a Costa Rica. Envío de documentación técnica sobre el marco jurídico y guías técnicas de RAEE. Apoyo técnico en la elaboración de las guías técnicas de la gestión integral de residuos de aparatos electrónicos y eléctricos en forma intersectorial. Validación técnica y publicación de las guías técnicas de la gestión de residuos de aparatos electrónicos y eléctricos en forma intersectorial.</t>
  </si>
  <si>
    <t xml:space="preserve">Reactivar la red Centroamérica y el Caribe (RETS) iniciando con el apoyo de Costa Rica, Cuba y El Salvador. Nombrar a un equipo de país como coordinador "temporal" para dar continuidad al trabajo de reactivación. Compartir desde la Secretaría Ejecutiva de la RETS el reglamento de funcionamiento de la red y el actual plan de trabajo. </t>
  </si>
  <si>
    <t xml:space="preserve">Se compartieron puntos de vista y se emitieron recomendaciones con respecto a las propuestas presentadas. </t>
  </si>
  <si>
    <t xml:space="preserve">Mantener la carga de datos al Observatorio de la Conducta Suicida. Aprobación de los indicadores de la salud que permiten la ampliación del Observatorio. Creación de una Comisión para definir la metodología, seguimiento y evaluación de los datos. </t>
  </si>
  <si>
    <t xml:space="preserve">Someter a consideración una propuesta de etiquetado nutricional frontal a los jerarcas. Armonizar el sistema de etiquetado frontal nutricional. </t>
  </si>
  <si>
    <t xml:space="preserve">Alinear el Plan Nacional de Drogas con estas recomendaciones emanadas del Taller. </t>
  </si>
  <si>
    <t xml:space="preserve">Dar seguimiento a la calidad de la información y de los indicadores básicos en mortalidad neonatal y fetal. </t>
  </si>
  <si>
    <t xml:space="preserve">Explorar posibilidades de cooperación con la Organización Panamericana de la Salud y la Universidad Internacional de Florida para evaluar en Costa Rica la técnica de mosquitos transgénicos. </t>
  </si>
  <si>
    <t xml:space="preserve">Plan piloto para dos países de Centroamérica para implementar el proyecto ovitrampas para toma de decisiones tanto a nivel de entomología como de vigilancia de la salud para poder realizar el trabajo de control vectores de forma más eficiente y eficaz. Estandarizar en todos los países de la región centroamericana los protocolos de fumigación y de visitas domiciliarias. </t>
  </si>
  <si>
    <t xml:space="preserve">Apoyar el proceso de socialización de la Política de Etnicidad y Salud en los espacios institucionales y los tomadores de decisiones. Apoyar los esfuerzos país para su socialización e implementación. </t>
  </si>
  <si>
    <t>Revisión del Reglamento General para la Negociación Conjunta de Precios y Compra de Medicamentos para Centroamérica y República Dominicana.</t>
  </si>
  <si>
    <t xml:space="preserve">Brindar el apoyo político necesario para la ejecución del proyecto nacional, así como el contar con los recursos nacionales de contrapartida necesarios (5% del costo total del proyecto). </t>
  </si>
  <si>
    <t>Workshop on radionuclides in food, drinking water and non-food commodities - implementing the requirements in the Basic Safety Standards</t>
  </si>
  <si>
    <t xml:space="preserve">Actualización de las regulaciones de medicamentos y otras tecnologías. Fortalecimiento de la normativa en materia de productos clasificados. Búsqueda de mecanismos de cooperación con las Autoridades de Referencia Regional nivel IV. </t>
  </si>
  <si>
    <t>Elaboración del informe dirigido a la Comisión de Energía Atómica de Costa Rica y la Oficina Nacional de Enlace de acuerdo con el compromiso adquirido.</t>
  </si>
  <si>
    <t>Mapear la información a nivel de cumplimiento. Proceder a realizar una revisión sistemática de la información. Realizar un mapeo de acuerdo con las dimensiones de la rectoría. Identificar vacíos, inconsistencias y necesidades de verificación. Plantear una ruta de trabajo. Integración de un equipo para revisar y armar una agenda con los plazos. Desarrollar los programas. Realizar talleres, seminarios, actividades de cooperación necesarios. Presentar resultados periódicos. Creación de grupos subregionales para la revisión de avances.</t>
  </si>
  <si>
    <t>Funcionario, Unidad de Asuntos Internacionales en Salud</t>
  </si>
  <si>
    <r>
      <t xml:space="preserve">Costa Rica está integrando el grupo que propuso un proyecto en el eje temático de </t>
    </r>
    <r>
      <rPr>
        <i/>
        <sz val="11"/>
        <color theme="1"/>
        <rFont val="Calibri"/>
        <family val="2"/>
        <scheme val="minor"/>
      </rPr>
      <t>coordinación,</t>
    </r>
    <r>
      <rPr>
        <sz val="11"/>
        <color theme="1"/>
        <rFont val="Calibri"/>
        <family val="2"/>
        <scheme val="minor"/>
      </rPr>
      <t xml:space="preserve"> por lo que se requiere dar seguimiento con el Secretariado sobre cuáles proyectos van a ser financiados. Costa Rica está integrando el grupo que propuso un proyecto en el eje temático de </t>
    </r>
    <r>
      <rPr>
        <i/>
        <sz val="11"/>
        <color theme="1"/>
        <rFont val="Calibri"/>
        <family val="2"/>
        <scheme val="minor"/>
      </rPr>
      <t>comercio ilícito,</t>
    </r>
    <r>
      <rPr>
        <sz val="11"/>
        <color theme="1"/>
        <rFont val="Calibri"/>
        <family val="2"/>
        <scheme val="minor"/>
      </rPr>
      <t xml:space="preserve"> por lo que se requiere dar seguimiento con el Secretariado sobre cuáles proyectos van a ser financiados. </t>
    </r>
  </si>
  <si>
    <t>Ezequías Maynes Maynes</t>
  </si>
  <si>
    <t>Primera reunión de la Red de Vigilancia Entomológica de América Central</t>
  </si>
  <si>
    <t>Universidad del Valle, Guatemala</t>
  </si>
  <si>
    <t xml:space="preserve">Finalización de la línea base de susceptibilidad/resistencia a los insecticidas usados en salud pública. Levantar colonia de mosquitos con cepa susceptible de Nueva Orleans. Unificar los criterios de todos los países de la Región para utilizar la base de datos e indicadores. </t>
  </si>
  <si>
    <t>María Gabriela Delgado Ramírez</t>
  </si>
  <si>
    <t>Participar activamente como Registro Nacional de Tumores en las convocatorias de datos que regularmente lleva a cabo la Agencia Internacional de Investigación en Cáncer (IARC) y la Organización Mundial de la Salud (OMS) para la publicación de la información de incidencia y mortalidad de cáncer a nivel mundial.</t>
  </si>
  <si>
    <t xml:space="preserve">Acuerdo de inclusión de países que deseen formar parte del Observatorio Iberoamericano de Medicamentos Falsificados. </t>
  </si>
  <si>
    <t>Posicionamiento del país como oferente de cooperación técnica internacional en materia del marco normativo y el sistema REGISTRELO. Compartir información y experiencias con las autoridades sanitarias de Centroamérica en relación al tema de registro sanitario de productos cosméticos y de higiene y sobre la implementación de los procesos simplificados para registro de cosméticos.</t>
  </si>
  <si>
    <t xml:space="preserve">Discusión sobre el desarrollo de los proyectos en curso o finalizados y los proyectos por comenzar, en concordancia con el Plan de Acción Estratégico 2015-2018 y el Plan de Actividades Año 2016. Se exploraron nuevas oportunidades de desarrollar y fortalecer la Red con el apoyo de colaboradores del Instituto de Salud Carlos III, España; COHRED (Council on Health Research for Development), Suiza; y AECID. </t>
  </si>
  <si>
    <t>Ian Forde de la OCDE presentó los principales hallazgos de una evaluación del sistema de salud Costa Rica. La Delegación de Costa Rica respondió, exponiendo cómo Costa Rica es abordará los principales retos identificados. El Comité examinó el proyecto de informe elaborado por la Secretaría. La intención es publicar el informe bajo la responsabilidad del Secretario General en 2017 como Revisión de la OCDE del Sistema de Salud de Costa Rica, que requerirá que los dos documentos mencionados sean desclasificados. La Delegación de Costa Rica estuvo a cargo del Ministro Llorca Castro.</t>
  </si>
  <si>
    <t>Sociedad Internacional de Evaluación de Tecnologías Sanitarias</t>
  </si>
  <si>
    <r>
      <t xml:space="preserve">Identificación de aspectos clave a ser abordados por el país como parte del proceso de adhesión de Costa Rica a la Organización para la Cooperación y Desarrollo Económico (OCDE), particularmente en lo que a </t>
    </r>
    <r>
      <rPr>
        <i/>
        <sz val="11"/>
        <color theme="1"/>
        <rFont val="Calibri"/>
        <family val="2"/>
        <scheme val="minor"/>
      </rPr>
      <t>químicos</t>
    </r>
    <r>
      <rPr>
        <sz val="11"/>
        <color theme="1"/>
        <rFont val="Calibri"/>
        <family val="2"/>
        <scheme val="minor"/>
      </rPr>
      <t xml:space="preserve"> se refiere. </t>
    </r>
  </si>
  <si>
    <t xml:space="preserve">Aprobación de lista de aditivos alimentarios, revisión de su última versión e inclusión de categorías en las que El Salvador se unió al consenso durante la reunión. Revisión del Procedimiento de actualización de aditivos alimentarios. Establecimiento de plazos para la presentación de las justificaciones de rechazo en el consolidado de aditivos. </t>
  </si>
  <si>
    <t xml:space="preserve">Adopción de resoluciones a nivel mundial temas de salud pública, tales como la Estrategia mundial y metas para la prevención, la atención y el control de 
la tuberculosis después de 2015;  Mejoramiento de la adopción de decisiones por los órganos deliberantes; Estado de la recaudación de las contribuciones señaladas, y Estados; Hepatitis víricas; Plan de acción mundial de la OMS sobre discapacidad 2014-2021: mejor salud para todas las personas con discapacidad; Medidas integrales y coordinadas para gestionar los trastornos del espectro autista; Psoriasis; Plan de acción sobre la salud del recién nacido; Repercusiones de la exposición al mercurio y a los compuestos mercuriales en la salud pública: la función de la OMS y de los ministerios de salud pública en la aplicación del Convenio de Minamata; Contribución al desarrollo social y económico:  la actuación multisectorial sostenible para mejorar la salud y la equidad sanitaria; Aplicación del Reglamento Sanitario Internacional (2005); La salud en la agenda para el desarrollo después de 2015; Fortalecimiento de la función del sistema de salud en la lucha contra la violencia, en particular la ejercida sobre las mujeres y las niñas, y sobre los niños en general; Medicina tradicional; Fortalecimiento de los cuidados paliativos como parte del tratamiento integral a lo largo de la vida; Fortalecimiento del sistema de reglamentación de los productos médicos; Acceso a los productos bioterapéuticos incluidos los productos bioterapéuticos similares y garantía de su calidad, seguridad y eficacia; Acceso a los medicamentos esenciales; Evaluación de las intervenciones y las tecnologías sanitarias en apoyo de la cobertura sanitaria universal; Seguimiento de la Declaración Política de Recife sobre Recursos Humanos para la Salud:  un compromiso renovado en favor de la cobertura sanitaria universal; Resistencia a los antimicrobianos, entre otros. </t>
  </si>
  <si>
    <t>Fundación Centers for Disease Control and Prevention (CDC)</t>
  </si>
  <si>
    <t>Comisión Económica para América Latina y el Caribe (CEPAL)
ONU MUJERES
Instituto de las Mujeres, México</t>
  </si>
  <si>
    <t xml:space="preserve">Informes de viajes pagados con viáticos del Ministerio de Salud </t>
  </si>
  <si>
    <r>
      <t xml:space="preserve">Informes de viajes que </t>
    </r>
    <r>
      <rPr>
        <b/>
        <u/>
        <sz val="12"/>
        <color theme="1"/>
        <rFont val="Calibri"/>
        <family val="2"/>
        <scheme val="minor"/>
      </rPr>
      <t>no</t>
    </r>
    <r>
      <rPr>
        <b/>
        <sz val="12"/>
        <color theme="1"/>
        <rFont val="Calibri"/>
        <family val="2"/>
        <scheme val="minor"/>
      </rPr>
      <t xml:space="preserve"> fueron pagados con viáticos del Ministerio de Salud</t>
    </r>
  </si>
  <si>
    <t xml:space="preserve"> </t>
  </si>
  <si>
    <t>Continuar trabajando sobre los proyectos de salud internacional tanto a lo interno del grupo como con los mentores y representaciones de OPS en cada país. Sostener reuniones con OPS/COR con el fin de avalar el proyecto de salud internacional. Remitir la propuesta de proyecto al comité ético de cada país. Remitir la propuesta de proyecto al Comité de Ética PAHOERC con fecha 28 de julio de 2016. Continuar participando en las sesiones virtuales programas para agosto 2016.</t>
  </si>
  <si>
    <t xml:space="preserve">Se conformaron equipos de trabajo según el avance que lleva cada país en el desarrollo de las técnicas de esterilización, la disponibilidad de recursos para desarrollar la técnica. Se propuso la agenda para las próximas reuniones. </t>
  </si>
  <si>
    <t xml:space="preserve">Serán analizadas por la OPS las fortalezas y debilidades descritas por los participantes del taller, a fin de implementarlas y brindar un producto que permita a los gerentes de salud, obtener mayor cantidad de datos para un mejor desarrollo de su gestión en la toma de decisiones. La OPS debe hacer más amigable la herramienta para los gerentes de salud. La OPS desarrollará cursos virtuales y presenciales para mejorar el manejo de la herramienta MGPSS. </t>
  </si>
  <si>
    <t xml:space="preserve">Impulsar el desarrollo de los sistemas de regulación de medicamentos y otras tecnologías. Identificar los desafíos comunes y que puedan ser abordados de manera regional. Apoyar la ejecución de los componentes de la Estrategia de Medicamentos y el Plan de Salud de Centroamérica y República Dominicana. Asesorar técnicamente a COMISCA y SE-COMISCA en el tema de regulación de medicamentos. 
Realizar análisis y generación de propuestas técnicas de incidencia política que permitan la armonización en la región. Gestionar el conocimiento que favorezca la cooperación horizontal y el intercambio de buenas prácticas regulatorias. </t>
  </si>
  <si>
    <t xml:space="preserve">Conformar grupo técnico interinstitucional para la Vigilancia de Enfermedades No Transmisibles y sus factores de riesgo. Una vez conformado el grupo técnico dar seguimiento a lo planificado durante el taller. Enviar matriz de indicadores llena a finales de setiembre. </t>
  </si>
  <si>
    <r>
      <t xml:space="preserve">Actualizar el estudio con datos generados por el país. Plantear un proyecto país </t>
    </r>
    <r>
      <rPr>
        <i/>
        <sz val="11"/>
        <rFont val="Calibri"/>
        <family val="2"/>
        <scheme val="minor"/>
      </rPr>
      <t>Investment Case</t>
    </r>
    <r>
      <rPr>
        <sz val="11"/>
        <rFont val="Calibri"/>
        <family val="2"/>
        <scheme val="minor"/>
      </rPr>
      <t xml:space="preserve"> a partir del estudio actualizado. Iniciar las discusiones sobre los aspectos logísticos y técnico que se requieren para desarrollar el estudio en el país y definir qué aportes está el Ministerio en capacidad de ofrecer y en qué aspectos podría cooperar la OPS. </t>
    </r>
  </si>
  <si>
    <t xml:space="preserve">Inclusión de derechos de enfoque en los planes multiamenaza. Inclusión del tema de discapacidad en los planes multiamenaza. Inclusión de observaciones, formato y estructura del plan de respuesta multiamenaza. </t>
  </si>
  <si>
    <t>Centro para el Control de Enfermedades (CDC)</t>
  </si>
  <si>
    <t>Definición de posiciones regionales en relación con la Estrategia para el acceso universal a la salud y la cobertura universal de salud; Plan de acción para el acceso universal a sangre segura; Plan de acción sobre discapacidades y rehabilitación; Plan de acción sobre la salud mental; Plan de acción para la prevención de la obesidad en la niñez y la adolescencia; Plan de acción sobre la salud en todas las políticas; Plan de acción para la prevención de la ceguera y las deficiencias visuales; Plan de acción para coordinar la asistencia humanitaria; Estrategia sobre legislación relacionada con la salud; Avance hacia una posición regional sobre el Reglamento Sanitario Internacional; Colaboración de la OMS con los agentes no estatales; Agenda para el desarrollo sostenible después del 2015; Informe sobre la recaudación de las contribuciones señaladas; Situación y nivel autorizado del Fondo de Trabajo; Estado  del  Proyecto  de  modernización  del  Sistema  de  Información  Gerencial  de  la  Oficina  Sanitaria Panamericana;  Selección  de  un  Estado Miembro  de  la  Región  de  las  Américas facultado  para designar  una  persona  para participar  en  la  Junta  Coordinadora  Común  del  Programa  Especial  de  Investigaciones  y  Enseñanzas  sobre 
Enfermedades Tropicales (TDR) de UNICEF/PNUD/Banco Mundial/OMS; Fondo rotatorio de la OPS para la compra de vacunas: desafíos y oportunidades; Proyecto de presupuesto por programas de la OMS 2016-2017; Asignación estratégica de los márgenes presupuestarios de la OMS; Informe  de  la  reunión  de  alto  nivel  de  la  Asamblea  General  de  las  Naciones  Unidas  sobre  los  progresos realizados en la prevención y el control de las enfermedades no transmisibles; Estrategia y plan de acción sobre el cambio climático; Plan de acción para mantener la eliminación del sarampión, la rubéola y el síndrome de rubéola congénita en la Región de las Américas; Plan de acción para acelerar la reducción de la mortalidad materna y la morbilidad materna grave; Estado de los Objetivos de Desarrollo del Milenio; Eliminación de las enfermedades desatendidas y otras infecciones relacionadas con la pobreza y Plan de acción de hospitales seguros.</t>
  </si>
  <si>
    <t xml:space="preserve">Divulgar los conocimientos adquiridos. Estimular a los profesionales de la salud de instituciones públicas y privadas del país al reporte obligatorio de eventos asociados con el consumo de tabaco. Fomentar en los epidemiólogos del Ministerio de Salud la realización de investigaciones de los efectos del tabaco en la salud pública. </t>
  </si>
  <si>
    <t>Gira de Instituciones Costarricenses a la Comarca Ngöbe y Bugle</t>
  </si>
  <si>
    <t>Programa Conjunto para Mejorar la Seguridad Humana de Migrantes Temporales Ngöbe y Bugle en Costa Rica y Panamá</t>
  </si>
  <si>
    <t xml:space="preserve">Aprobación del Reglamento de COMISCA 01-2014, aprobación del Reglamento para la negociación conjunta de precios y compra de dispositivos médicos para Centroamérica y República Dominicana 02-2014, aprobación de la cuarta versión del listado armonizado de medicamentos objeto de la negociación conjunta, aprobación de la Política de Transparencia y Rendición de Cuentas de la SE-COMISCA, aprobación del presupuesto 2015 de la SE-COMISCA, aprobación de la metodología y cronograma para la evaluación del Plan de Salud de Centroamérica y República Dominicana 2010-2015 y la elaboración del Plan de Salud Regional 2015-2019. Fortalecimiento de la red de servicios de salud para mejorar la detección temprana, la calidad y seguridad de la atención de los pacientes en relación con la enfermedad renal crónica. Aprobación de la Estrategia Regional de Salud, Dignidad y Prevención Positivas. </t>
  </si>
  <si>
    <r>
      <t xml:space="preserve">Dar seguimiento al diseño y aprobación del proyecto, participar en el mismo dada la relevancia de compartir la experiencia de Costa Rica en cuanto al control de fuentes radioactivas desde la perspectiva "de la cuna a la tumba" y al cumplimiento exitoso del proyecto </t>
    </r>
    <r>
      <rPr>
        <i/>
        <sz val="10"/>
        <rFont val="Arial"/>
        <family val="2"/>
      </rPr>
      <t xml:space="preserve">Remoción de fuentes radioactivas. </t>
    </r>
  </si>
  <si>
    <t xml:space="preserve">Revisión de cada uno de los puntos pendientes para emitir posición. Revisar internamente las categorías (crítico o no crítico) asignadas a las preguntas de la Guía de Verificación. Analizar las propuestas establecidas del criterio de aprobación del RTCA de productos naturales medicinales y el período transitorio para la implementación del RTCA. </t>
  </si>
  <si>
    <t>Los estudiantes deben continuar por ocho meses con el proyecto de salud pública seleccionado hasta que se termine el curso.</t>
  </si>
  <si>
    <t>Reunión regional preparatoria para América Latina y el Caribe referente a las reuniones de 2015 de las Partes en los Convenios de Basilea, Estocolmo y Róterdam 
Taller Regional para América Latina y el Caribe en apoyo a la ratificación y aplicación efectiva del Convenio de Minamata sobre mercurio para América Latina y el Caribe</t>
  </si>
  <si>
    <t>Formar un centro colaborador (centro de referencia) en el país para discutir sobre la CIE10. Capacitar al personal codificador a nivel nacional en el uso correcto de la CIE-10.</t>
  </si>
  <si>
    <t xml:space="preserve">Motivar al Ministerio de Salud en la implementación de los Planes de Seguridad del Agua como estrategia en Producción Social de la Salud, lograr que estén en el maro jurídico de la institución. Terminar los instrumentos de aplicación de los Planes de Seguridad del Agua que se iniciaron en San Gabriel de Aserrí. Continuar con el intercambio de experiencias entre los países participantes para lograr retroalimentación de las actividades, dar continuidad a los planes y a las mejoras que cada país esté implementando, además la posibilidad de compartir instrumentos, guías, etc., para mejorar la gestión. Incluir Aserrí en el proyecto Vigilancia y Control de la Calidad del Agua, el cual contará con apoyo de la OPS, se hará en conjunto los tres niveles de gestión del Ministerio de Salud y Acueductos y Alcantarillados. Hacer las gestiones necesarias para contar el apoyo de OPS/COR. </t>
  </si>
  <si>
    <t>Revisar la documentación de contención entregada. Analizar con el equipo nacional la forma de llevarlo a cabo. Formación de l comité Nacional de Certificación, el cual Costa Rica iniciará en octubre por compromisos de agenda previos.</t>
  </si>
  <si>
    <t xml:space="preserve">Divulgación de las metas definidos en el II Llamado a la Acción en los procesos de la Región y del país. Revisar y adaptar estrategias en el país que garanticen el cumplimento de las metas pactadas.
</t>
  </si>
  <si>
    <t>poner a disposición conocimiento para desarrollo de Plan para la Eliminación de la Malaria en Mesoamérica. Aplicar herramientas para eliminación de malaria en región.</t>
  </si>
  <si>
    <t xml:space="preserve">Recoger información para cálculo de costo directo médicos y no médicos. Recoger información sobre costos indirectos. Revisión de manual carga de enfermedad. Búsqueda de información (IV trimestre 2015). Revisión y análisis en equipo nacional de influenza. </t>
  </si>
  <si>
    <t>Continuar con  la aplicación del Enfoque Estratégico, a través de sus grupos de interés, incluyendo las áreas de actividad de seis centrales contenidos en la OOG, en apoyo a la consecución de los objetivos de la OPS. Adoptar medidas concertadas para poner en práctica la OOG, incluyendo los 11 elementos básicos identificados en el mismo, de acuerdo con la OPS. Lograr los objetivos de reducción de riesgos concretas encaminadas a la minimización de los efectos adversos sobre la salud humana y el medio ambiente que pueden estar asociados con alguna producción de sustancias químicas, uso y fin de la vida útil de eliminación. Se solicita que los países afronten la gestión racional de los nanomateriales manufacturados en los instrumentos nacionales  e  internacionales,  incluidos  los  marcos regulatorios,  así  como  la  gestión  de  los  residuos  de  los productos farmacéuticos..</t>
  </si>
  <si>
    <t>Promoción, comunicación y movilización social. Involucrar y movilizar a los medios de comunicación para la nutrición. Elaboración de manuales para periodistas y aprovechar las noticias y se dé amplia información mejorando los conocimientos en nutrición de la población. Crear grupo de expertos en periodismo, comprometidos con la comunicación educativa.</t>
  </si>
  <si>
    <t>Los enlaces país asumen el compromiso de concluir la elaboración del artículo de cada una de las áreas temáticas para su publicación en la Revista de OPS una vez se tengo la debida aprobación de la revista según distintos grupos. Estos grupos pueden agregar a otros miembros RIMAIS que estén dispuestos a participar activamente y cumplir con los requisitos de autor, la fecha límite será el 31 de diciembre. La información contenida en las diferentes áreas temáticas será la enviada hasta el mes de junio de 2015, así como para los artículos que se enviarán para publicación en OPS. Los participantes deciden preparar un proyecto sobre capacitación de investigadores y fortalecimiento de la elaboración de políticas informadas en la evidencia científica y presentarla a la convocatoria Mecanismo Regional para la Cooperación y Asociación Internacional. Se conforma un equipo técnico que se encargará de desarrollar la propuesta  con los lineamientos acordados durante la Asamblea. Se revisa y ajusta el Plan de Acción RIMAIS 2016.</t>
  </si>
  <si>
    <t xml:space="preserve">Enviar POA a los cooperantes para que indiquen apoyo técnico y financiero. Desarrollar proceso de coordinación  con SE-COMISCA de  las siguientes actividades: información estratégica, negociación conjunta de medicamentos, estrategia de salud, dignidad y prevención positivos. Dar seguimiento por parte de  las secretarias técnica del POA 2015.  Presentar  Expresión de interés al FM sobre prevención del VIH en poblaciones móviles. La administración de fondos del MCR se realizará por el SISCA, se iniciarían los trámites correspondientes ante el Fondo Mundial de lucha contra el Sida, la Tuberculosis y la Malaria. </t>
  </si>
  <si>
    <t>Caucaseco Scientific Research Center</t>
  </si>
  <si>
    <t>Dar seguimiento a lo acordado en la reunión de la RedETSA. Articular esfuerzos para el establecimiento de procesos de incorporación de tecnologías sanitarias basadas en la evaluación de tecnologías sanitarias en el país.</t>
  </si>
  <si>
    <r>
      <t xml:space="preserve">Dar seguimiento a las iniciativas adoptadas por los Estados Miembros para establecer una Estrategia Nacional de Educación y Formación en Radiación, Transporte y Seguridad de Residuos, con el fin de construir infraestructuras y capacidades sostenibles, Enfoque Estratégico del OIEA y alentado por la Conferencia General del OIEA. Costa Rica presentó la versión borrador de la </t>
    </r>
    <r>
      <rPr>
        <i/>
        <sz val="11"/>
        <rFont val="Calibri"/>
        <family val="2"/>
        <scheme val="minor"/>
      </rPr>
      <t>Política nacional de formación y capacitación en seguridad y protección radiológica.</t>
    </r>
    <r>
      <rPr>
        <sz val="11"/>
        <rFont val="Calibri"/>
        <family val="2"/>
        <scheme val="minor"/>
      </rPr>
      <t xml:space="preserve"> Posicionamiento de Costa Rica como país con avances tecnológicos en las prácticas médicas, industriales, veterinarias y de investigación donde se busca la creación de una cultura de seguridad radiológica en sus usuarios para evitar el uso incorrecto de fuentes y la sobreexposición de los trabajadores. Además, se propuso que Costa Rica sea sede para una serie de eventos a realizar por parte del Organismo Internacional de Energía Atómica (OIEA), de manera que se logre un efecto multiplicador del conocimiento de los expertos internacionales, así como ampliar el conocimiento tanto del sector público como privado a nivel nacional. </t>
    </r>
  </si>
  <si>
    <t xml:space="preserve">Se revisaron los puntos pendientes que tenía El Salvador y Nicaragua a la Guía de Verificación en relación con el criterio a colocar para las respectivas preguntas. Quedaron pendientes de consenso 12 ítems, por lo que en la reunión se logró disminuir en un 29,38% a un 21,12% de pendientes. Se logró un consenso con respecto a la redacción de las diferentes preguntas de la Guía de Verificación. Se revisó la posición de Nicaragua sobre el RTCA de Buenas Prácticas de Manufactura para Productos Naturales Medicinales, puesto que ambos países estaban pendientes de pronunciarse al respecto. No se logró acuerdo sobre este tema. </t>
  </si>
  <si>
    <t xml:space="preserve">Durante la reunión se revisó los criterios de evaluación o aprobación del RTCA de Buenas Prácticas de Manufactura para Productos Naturales Medicinales y el transitorio para su implementación, queda pendiente de consenso tres puntos para concluir el documento. Los países asistentes presentaron sus propuestas a los apartados pendientes de consenso, los cuales deberán ser evaluados en los Comité técnicos de cada Estado Parte, así como por las autoridades que no se pronunciaron durante la reunión presencial. </t>
  </si>
  <si>
    <t xml:space="preserve">Se solicitó a las Secretarías Ejecutivas explorar e identificar opciones y alternativas existentes a la reiteración de Cruz Roja en esta petición de adenda. MIDEPLAN indica que la incorporación de Cruz Roja en el Canje de Notas no facilitará el paso rápido en frontera, indica que la consulta debe ampliarse con Aduanas y Migración para buscar un acuerdo insterinstitucional de ambos países. Los jefes de Delegación generarán las consultas correspondientes con los departamentos de asesoría legal de sus Ministerios con respecto a la solicitud de Cruz Roja. Gestionar apoyo para definir los algoritmos de comunicación binacional a nivel regional y local con respecto al RSI. Seguir ejecutando el Plan Binacional de Promoción de la Salud. </t>
  </si>
  <si>
    <t xml:space="preserve">Se solicitó a las Secretarías Ejecutivas explorar e identificar opciones y alternativas existentes a la reiteración de Cruz Roja en esta petición de adenda. MIDEPLAN indica que la incorporación de Cruz Roja en el Canje de Notas no facilitará el paso rápido en frontera, indica que la consulta debe ampliarse con Aduanas y Migración para buscar un acuerdo interinstitucional de ambos países. Los jefes de Delegación generarán las consultas correspondientes con los departamentos de asesoría legal de sus Ministerios con respecto a la solicitud de Cruz Roja. Gestionar apoyo para definir los algoritmos de comunicación binacional a nivel regional y local con respecto al RSI. Seguir ejecutando el Plan Binacional de Promoción de la Salud. </t>
  </si>
  <si>
    <t xml:space="preserve">De acuerdo que en el documento de la propuesta de Procedimiento de Actualización de Aditivos Alimentarios se adopte la Noma CODEX STAN 192-1995 y se liste en el RTCA únicamente los aditivos que tienen una referencia distinta a la de CODEX. La Comisión terminará la verificación de las solicitudes en consenso y se realizará la actualización. La Comisión está de acuerdo en que las respuestas a las solicitudes sean notificadas mediante una lista publicada en la página web de SIECA como un comunicado. Nicaragua presentará una propuesta de comunicado de la notificación. Los países deberán presentar comentarios de la propuesta de procedimiento y continuarán la revisión mediante videoconferencias. En la definición de categoría de alimentos de la propuesta del procedimiento, Costa Rica está pendiente de enviar propuesta de redacción para esta definición. Se considera necesario que las próximas reuniones a programar tengan como mínimo una semana de duración para poder cumplir con las metas previstas. </t>
  </si>
  <si>
    <t>Costa Rica fue instada a mejorar sus sistemas de manejo de información sobre sustancias químicas, sistemas de registro, comunicación de riesgo. El país se comprometió a trabajar con la delegación de Canadá y Colombia a fin de implementar el toolbox del Intergovernmental Organization Management of Chemicals (IOMC).</t>
  </si>
  <si>
    <t xml:space="preserve">Mantener en perspectiva las particularidades de los PyMES en la normativa de centros de valorización de residuos, ajustar la normativa pertinente a fin de ajustarla a los requisitos de la OCDE. Fortalecer nacionalmente el sistema de manejo integral de residuos, que incorpore detalles sobre los residuos industriales no peligrosos, manejo de materiales de origen orgánico/biológico, ordinarios y peligrosos. Contar con un sistema de información estadística que permita conocer los tipos y materiales reciclados y a la vez incentivas dichas prácticas, en aras de contribuir a una economía circular. </t>
  </si>
  <si>
    <t>Presentar al Fondo Mundial de VIH-sida. Tuberculosis y malaria la propuesta regional el 1 de febrero del 2016. Enviar a los MCP y miembros ausentes del MCR el resumen de Nota conceptual a fin de obtener el aval correspondiente.</t>
  </si>
  <si>
    <t xml:space="preserve">Se enviará un plan de capacitación para replicar lo aprendido en el Taller. Implementar medidas de calibración de los equipos de aplicación en los países. Crear mecanismos de coordinación entre los Jefes de Programa de la Región, aprovechando las experiencias positivas logradas. </t>
  </si>
  <si>
    <t>Familiarización de los Estados Miembros con el concepto de plan integrado de apoyo a la seguridad física nuclear (INSSP), así como facilitar a los participantes una noción común del proceso de elaboración de los INSSP y las ventajas que pueden obtenerse de la elaboración de tales planes.</t>
  </si>
  <si>
    <t>Costa Rica será sede del próximo Congreso ULAPSIP en el 2018. Se continuará fomentando la participación de profesionales de psicología en el congreso. Promover espacios de reflexión para los psicólogos y psicólogas desde el CPPCR.</t>
  </si>
  <si>
    <t xml:space="preserve">Se revisa y readecua el Plan de Acción que se presentará para su aprobación en el Consejo de Ministros de Salud a realizarse 28 y 29 de julio en Honduras. Se dará seguimiento a los proyectos exitosos en los países. Se estrecharán acciones de coordinación con ORISA. </t>
  </si>
  <si>
    <t>Se revisa y adecua el Plan de Acción que se presentará para su aprobación en el COMISCA del 28 y 29 de junio. Se dará seguimiento a los proyectos exitosos de los países. Se estrecharán acciones de coordinación con OIRSA.</t>
  </si>
  <si>
    <t>Próxima reunión virtual el noviembre del 2016.</t>
  </si>
  <si>
    <t>Se participó en las discusiones y se colaboró liderando el grupo de trabajo, así como indicando los pasos a seguir para enviar a tiempo los comentarios sobre la propuesta de definición de biofortificación en el marco del Codex Alimentarius. Se modificaron aspectos del borrador de posición país que se llevó, con el fin de mejorarla y se enviaron los comentarios a tiempo para que sean conocidos por otros países miembros y observadores</t>
  </si>
  <si>
    <t>Revisión y discusión de los documentos que serán analizados durante la COP7 del CMCT.</t>
  </si>
  <si>
    <t xml:space="preserve">Brindar seguimiento a lo acordado en la reunión de los países miembros de la RedETSA. Articular esfuerzos para el establecimiento de procesos de incorporación de tecnologías sanitarias basados en la evaluación de tecnologías sanitarias en el país. </t>
  </si>
  <si>
    <t xml:space="preserve">Retroalimentar el documento que será remitido a los participantes. Aplicar en el país la estrategia. </t>
  </si>
  <si>
    <t xml:space="preserve">Participación en el proyecto colaborativo de vigilancia anti-tuberculosos. Realizar un convenio con Brasil para solicitar colaboración en las inspecciones a la industria farmacéutica a través de la OPS. </t>
  </si>
  <si>
    <t xml:space="preserve">Colaborar y contribuir con los procesos de aprendizaje sobre el tema en nuestro país. Difundir la información a nivel nacional entre las industrias reguladas o de alcance en conformidad con las competencias institucionales. Apoyar como país en la organización de actividades de capacitación requeridos sobre seguridad química. </t>
  </si>
  <si>
    <t xml:space="preserve">Actualizar las regulaciones de medicamentos y otras tecnologías. Implementar mejoras respecto a la simplificación de trámites en materia de EMB. Buscar mecanismos de cooperación con las autoridades de referencia regional nivel IV. Realizar análisis y generación de propuestas técnicas de incidencia política que permitan armonización en la región. Gestionar el conocimiento que favorezca la cooperación horizontal y el intercambio de buenas prácticas regulatorias. </t>
  </si>
  <si>
    <t xml:space="preserve">Actualizar las regulaciones de medicamentos y dispositivos médicos. Implementar mejoras que permitan la simplificación de trámites en materia de medicamentos y dispositivos médicos. Buscar mecanismos de cooperación con las Autoridades de Referencia Regional nivel IV. Analizar y generar propuestas técnicas que permitan la armonización en la región. Gestionar el conocimiento que favorezca la cooperación horizontal y el intercambio de Buenas Prácticas Regulatorias. </t>
  </si>
  <si>
    <t>Mantener el cambio de modelo de los servicios de salud mental. Creación de servicios en hospitales regionales y periféricos. Mantener los EISAM en segundo nivel de atención. Terminar la capacitación a todos los EBAIS del país en Mhgap.</t>
  </si>
  <si>
    <r>
      <t xml:space="preserve">Promover la implementación del método </t>
    </r>
    <r>
      <rPr>
        <i/>
        <sz val="11"/>
        <rFont val="Calibri"/>
        <family val="2"/>
        <scheme val="minor"/>
      </rPr>
      <t xml:space="preserve">takakura </t>
    </r>
    <r>
      <rPr>
        <sz val="11"/>
        <rFont val="Calibri"/>
        <family val="2"/>
        <scheme val="minor"/>
      </rPr>
      <t xml:space="preserve">a nivel municipal en Corredores como mecanismo para disminuir los residuos a tratar en el sitio de disposición final. Implementar un plan de educación ambiental para realizar la jerarquización de residuos y mejorar la GIRS en Corredores. Apoyar la gestión municipal en la implementación de las 3R's y la adecuada disposición final de los residuos. </t>
    </r>
  </si>
  <si>
    <t xml:space="preserve">Conocer regulaciones de registro que difieran de la centroamericana. Armonizar conocimientos que ayuden al entendimiento de la normativa de registros entre los países centroamericanos y México. </t>
  </si>
  <si>
    <t xml:space="preserve">Entrega de documento de normas validadas de Promoción de la Salud enfoque positiva, proactiva, propositiva e innovadora. Entrega de un documento básico preliminar de lineamientos de normas en prevención en el primer nivel de atención. </t>
  </si>
  <si>
    <t>Las plataformas informáticas Catálogo Centroamericano de Medicamentos y Farmacovigilancia Centroamericana Datos Reacciones Adversas (FACEDRA) son herramientas útiles para gestionar información de registro sanitario y farmacovigilancia en Centroamérica y República Dominicana. Iniciar en los países de la región el proceso de estandarización de terminología internacional aplicable en las plataformas informáticas regionales y analizar las posibilidades para la exportación de los datos de registro sanitario de sus sistemas de información.
Identificar las acciones necesarias que deberá realizar la Autoridad Reguladora Nacional para la implementación de FACEDRA cada uno de los países. Conformar de un Grupo Técnico de Registro Sanitario (GTRS), que tendrá entre sus primeros resultados la revisión y adopción de una estructura armonizada de una Ficha Técnica de los medicamentos registrados e inicien con el proceso de elaboración de las mismas. Iniciar la ruta para la implementación de una prueba piloto de FACEDRA en los países de Costa Rica, Panamá y República Dominicana. En el caso de Costa Rica, dado que aún no dispone de un módulo exclusivo para farmacovigilancia dentro del Sistema en línea “Regístrelo”, realizará las gestiones pertinentes con la Dirección de Regulación para que se analice la compatibilidad de la plataforma FACEDRA.
Analizar los indicadores críticos propuestos por OPS, a fin de incorporarlos en el plan de trabajo del año 2017.</t>
  </si>
  <si>
    <t xml:space="preserve">El departamento ERP de la Organización Panamericana de la Salud (OPS) se compromete a: Facilitar la ayuda memoria de la reunión; Seguir fortaleciendo las capacidades de la Oficinas de Relaciones Internacionales en Salud (ORIS) de la Región de las Américas; Poner a disposición de las ORIS una plataforma para el intercambio de información en relación con el quehacer de las oficinas, las iniciativas que puedan ser de su interés y los mecanismos para maximizar el valor agregado de su gestión. </t>
  </si>
  <si>
    <t xml:space="preserve">Aprobar los indicadores del Sistema de Monitoreo y Evaluación del Plan de Salud de Centroamérica y República Dominicana. Aprobar la creación del Foro Intersectorial Regional para la Salud en Centroamérica y República Dominicana. Aprobar la Propuesta Integral para el fortalecimiento de la Negociación Conjunta de Medicamentos. </t>
  </si>
  <si>
    <t xml:space="preserve">Actualizar la relación de los puntos focales que participarán en el Campus Virtual de Salud Pública. Enviar la respuesta al cuestionario sobre las iniciativas nacionales para la implementación de los ODS. </t>
  </si>
  <si>
    <r>
      <t xml:space="preserve">Apoyar la gestión de la Dra. María Esther Anchía de impulsar el avance de la Red, promoviendo mayor participación del nivel político ministerial en las reuniones de la RIMAIS. Seguir con lo estipulado en el plan de acción de la RIMAIS. Aprobar la propuesta de un proyecto de colaboración con el Plan Interconecta de la AECID bajo el título </t>
    </r>
    <r>
      <rPr>
        <i/>
        <sz val="11"/>
        <rFont val="Calibri"/>
        <family val="2"/>
        <scheme val="minor"/>
      </rPr>
      <t xml:space="preserve">Fomento de las políticas para armonizar y facilitar la aplicación de la estrategia mundial y plan de acción en salud pública, innovación y propiedad intelectual de la OMS en los países de la RIMAIS. </t>
    </r>
    <r>
      <rPr>
        <sz val="11"/>
        <rFont val="Calibri"/>
        <family val="2"/>
        <scheme val="minor"/>
      </rPr>
      <t xml:space="preserve">Se designa a Tomás López-Peña Ordoñez (ISCIII) para el diseño del proyecto junto con la Secretaría Técnica de la RIMAIS. El proyecto será remitido a la Asamblea General en el primer trimestre de 2017. Aprobar la redacción del objetivo de la RIMAIS. </t>
    </r>
  </si>
  <si>
    <t xml:space="preserve">Aprobación del Informe Anual de Labores del INCAP correspondiente al año 2015. Aprobación del Informe Financiero del INCAP correspondiente al ejercicio económico de 2015 y cumplimiento de las recomendaciones de la Auditoría Externa del ejercicio financiero 2014. Aprobación del Plan Operativo Anual y Presupuesto 2016. Aprobación de la propuesta del Centro de Investigación en Salud, Nutrición y Protección de la Mujer y el Niño y la ubicación del mismo como parte de la Unidad de Planificación en la estructura organizacional del INCAP. </t>
  </si>
  <si>
    <t xml:space="preserve">El 1 de junio el coordinador de M&amp;E del PSCARD remitirá a los miembros del CEIP el borrador del plan de monitoreo y evaluación del PSCARD 2016 - 2020 formulario durante la presente reunión, el cual debe ser devuelto con las respectivas observaciones de los países, incluyendo la revisión de las metas de alcance nacional con los representantes de las Comisiones técnicas y/o expertos a nivel de país el 10 de junio a más tardar. SE-COMISCA consolidará las observaciones técnicas enviadas por cada miembro del CEIP del país y lo revisará con la PPT del CEIP de Honduras. Se enviará el borrador del Sistema de Monitoreo y Evaluación del PSCARD 2016 - 2020 a los Ministros de Salud de cada país una semana antes de la reunión ordinaria del COMISCA para su conocimiento. </t>
  </si>
  <si>
    <t>Considerar los principales aspectos de logística para la implementación del Plan Nacional para la Gestión Integral de Residuos 2016 - 2021 y la Estrategia Nacional de Reciclaje. Retroalimentar las guías técnicas para el manejo de residuos electrónicos próximas a ser consultadas a la población y sector empresarial/comercial.</t>
  </si>
  <si>
    <t xml:space="preserve">Desarrollo de los RRHH en Salud en el contexto global: desafíos para el desarrollo sostenible y la estrategia de desarrollo de RHUS de la OMS al 2030. Contexto regional CA DOR: Política Regional de Salud del SICA eje capacidades. Plan de Salud de Centroamérica y República Dominicana 2016 - 2020 - estrategia de evaluación y monitoreo. Capacidades humanas para la salud: una nueva agenda para las Américas. Construir la agenda regional de RHUS para las Américas. </t>
  </si>
  <si>
    <t>Oficina de Naciones Unidas en Costa Rica</t>
  </si>
  <si>
    <t>Se adoptó la Declaración Política sobre el VIH/SIDA: en la vía rápida para acelerar la cual contra el VIH y poner fin a la epidemia del SIDA para 2030</t>
  </si>
  <si>
    <t xml:space="preserve">Promover la Declaratoria del año 2017 como el año de la humanización de los servicios de salud y mejora de la calidad en Costa Rica. Capacitar a funcionarios públicos del sector salud en el tema de humanización y calidad. Incentivar la participación ciudadana mediante un app para calificar el servicio. Fomentar una cultura de servicio orientada al usuario, cliente interno y externo. Generar una adecuada información y comunicación a la población mediante comunicados de prensa. </t>
  </si>
  <si>
    <t xml:space="preserve">El país deberá conformar el grupo para obtener la información a llenar en la encuesta de alcohol. Revisar los indicadores para su implementación. </t>
  </si>
  <si>
    <t>Dar a conocer a las jefaturas y autoridades el sistema. Visualizar las posibles instituciones que formarían parte del sistema dado que son productoras de información. Valorar la capacidad instalada en el país para el diseño de un sistema como este.</t>
  </si>
  <si>
    <t>Divulgar a nivel nacional el tema de la convención, seguridad química, atención de emergencias con productos químicos. Mayor tiempo para la realización de cada RAN y que esta sea exclusiva para analizar nuevo temas. Designación del nuevo país anfitrión para la RAN del año siguiente. Limitar los tiempos de las presentaciones de la ST, ya que con temas conocidos por las AN. Lineamientos generales para el programa de la RAN del año siguiente, de acuerdo a las prioridades manifestadas por cada país. Mantener una buena coordinación a nivel nacional y regional para la prestación de cooperación en asistencia y protección. La Autoridad Nacional que organice un evento, deberá elaborar un informe que será remitido al coordinador de la Región con el fin de que sea circulado a todas las Autoridades de la Región. Las Autoridades Nacionales se comprometen a comunicar con antelación suficiente, al país anfitrión, los temas de su interés para ser incorporados en la agenda de la próxima reunión regional. La Autoridad Nacional anfitriona podrá utilizar como guía en la preparación de las Reuniones de Autoridades Nacionales, las recomendaciones en el documento Guías y Procedimientos para las reuniones anuales del GRULAC y el Modelo de Programa para las reuniones anuales del GRULAC, los cuales fueron distribuidos para conocimiento y aprobación de todos los países. Teniendo presente las inquietudes planteadas por los Estados parte, la ST propondrá la inclusión en las Reuniones de Autoridades Nacionales de los temas y alternativas de apoyo para lograr una completa aplicación nacional de la Convención. Las Autoridades Nacionales mantendrán una comunicación constante para tratar en el periodo entre reuniones de las autoridades nacionales los temas, puntos y tareas. Establecer una coordinación efectiva a través del país coordinador con la ST para lograr que los programas de apoyo en los diferentes ámbitos de la CAQ se ajusten y adecúen efectivamente a las realidades actuales y prioridades de la región. Se insta a la Secretaria Técnica, a continuar con la realización del Plan Piloto de Asistencia y Protección.</t>
  </si>
  <si>
    <r>
      <t xml:space="preserve">Aprobación del componente conceptual y estratégico del Sistema de Planificación, Monitoreo y Evaluación del Plan de Salud de Centroamérica y República Dominicana. Aprobación del Plan de Implementación para el primer año del Plan de Acción para la Prevención y Control del Virus Zika en Centroamérica y República Dominicana. Ratificación del Convenio SE-COMISCA / Organismo Internacional Regional de Sanidad Agropecuaria. Reafirmar el compromiso de fortalecer la Negociación Conjunta de Medicamentos y participar activamente en ese proceso. Aprobación de la inclusión al Listado Armonizado de Medicamentos del </t>
    </r>
    <r>
      <rPr>
        <i/>
        <sz val="11"/>
        <rFont val="Calibri"/>
        <family val="2"/>
        <scheme val="minor"/>
      </rPr>
      <t xml:space="preserve">trastuzumab 600mg/5mL solución inyectable frasco ampolla (vial) con 5 mL. </t>
    </r>
    <r>
      <rPr>
        <sz val="11"/>
        <rFont val="Calibri"/>
        <family val="2"/>
        <scheme val="minor"/>
      </rPr>
      <t xml:space="preserve">Aprobación del Plan Estratégico Regional de VIH 2016 - 2021 e instar a los países para que implementen las acciones establecidas en dicho plan. Ratificación del compromiso del COMISCA ante la iniciativa EMMIE para la eliminación de la malaria. </t>
    </r>
  </si>
  <si>
    <t xml:space="preserve">Promover políticas públicas intersectoriales e integrales que incorporen el enfoque de derechos, basadas en la evidencia, formuladas e implementadas con participación de los jóvenes, para continuar actuando sobre los determinantes de la salud y los factores de riesgo, y contribuir a reducir las inequidades y mejorar las condiciones de salud de los jóvenes de la región. Encomendar a los Ministros de Salud de la Troika, con el apoyo del Fondo de Población de las Naciones Unidas –UNFPA y de la Organización Panamericana de Salud –OPS, la elaboración de una línea de base sobre la situación relacionada con el acceso a métodos anticonceptivos modernos, incluyendo condones y anticoncepción de emergencia, en los servicios de salud que atienden adolescentes y jóvenes en Iberoamérica, como insumo para generar recomendaciones de política pública en salud.  Solicitar a los Ministros de Salud de la Troika que, con el acompañamiento de otras instituciones y en el marco de sus competencias, se elabore una caracterización de las experiencias exitosas y lecciones aprendidas en la prevención, la reducción del impacto negativo y el tratamiento del consumo problemático de sustancias psicoactivas en los jóvenes, con el fin de brindar a los tomadores de decisiones, elementos concretos para la formulación, ejecución y evaluación de políticas públicas en salud. Encargar a los Ministros de Salud de la Troika, con el apoyo de la Organización de las Naciones Unidas para la Alimentación y la Agricultura -FAO, el Programa Mundial de Alimentos –PMA y la Organización Panamericana de la Salud –OPS, la elaboración de una línea de base de la doble carga nutricional en la juventud iberoamericana y la caracterización de experiencias exitosas y lecciones aprendidas de los países en el abordaje de esta problemática. Encargar a la Secretaría General Iberoamericana apoyar la implementación de los compromisos derivados de la XV Conferencia Iberoamericana de Ministras y Ministros, y acompañar permanentemente el trabajo de las Redes Iberoamericanas de Salud para fortalecer la cooperación y el intercambio de buenas prácticas entre los países. Resaltar los avances realizados en el área de la salud y los medicamentos por la Red de Autoridades en Medicamentos de Iberoamérica -Red EAMI- y encomendarle que sus trabajos sean orientados especialmente a profundizar en acciones comunes para facilitar el acceso de los pacientes a medicamentos biológicos y biosimilares que cumplan con las garantías de calidad, seguridad, eficacia y asequibilidad. Asimismo, establecer acciones específicas para incentivar la investigación y el desarrollo de nuevos medicamentos; promover el uso racional de los medicamentos, haciendo más eficiente la lucha contra la resistencia antimicrobiana, y continuar en la lucha contra la falsificación de medicamentos, todo ello con el propósito de responder a las necesidades de salud pública y promover el acceso equitativo a los medicamentos en la región. Instar a los Estados Miembros a definir normas que regulen la prestación del servicio de trasplante de órganos, tejidos y células a receptores extranjeros, donde se prohíba cualquier tipo de transacción comercial, incentivo económico o coacción por la donación y se garantice la transparencia tanto del proceso de donación, como el de trasplante. Asimismo, instar a que las autoridades sanitarias vigilen que no se vulneren los criterios nacionales de asignación y la obligación del país de atender primero las necesidades de su población, a través de acuerdos donde se definan las condiciones en las que se realizarán los procedimientos de trasplante. Invitar a las Ministras y Ministros de Salud de Iberoamérica a reconocer y formalizar la vinculación de la Red Iberoamericana de Organismos de Regulación, Inspección, Vigilancia y Control de los Sistemas de Salud en el espacio iberoamericano, como una red que busca fortalecer las capacidades de inspección, vigilancia y control y protección de los derechos de los usuarios en salud a través de la cooperación técnica, cohesión y solidaridad entre estos Organismos. Asimismo, extender una invitación a todos los Organismos homólogos de regulación, inspección, vigilancia y control en salud del espacio iberoamericano, para que se vinculen a la Red y participen en esta iniciativa. Promover la implementación de modelos de intervención sostenibles para la prevención y control de las enfermedades trasmitidas por vectores, como son el dengue, el zika, el chikungunya, el Chagas y la leishmaniasis, con la participación consciente y los esfuerzos de todos los actores sociales, institucionales y sectoriales involucrados, con un nuevo paradigma que enfatice en la prevención y la promoción de la salud. Lo anterior, considerando la alta carga social y económica que imponen las enfermedades transmitidas por vectores a los estados de la región. Recomendar a la Organización Iberoamericana de Seguridad Social –OISS, fomentar la construcción de una cultura de la seguridad social a través de la cooperación internacional entre los países iberoamericanos, a partir de sus experiencias en Seguridad Social en Salud para promover una cultura que realce la importancia de las obligaciones y responsabilidades de los distintos actores del sistema; el desarrollo de capacidades ciudadanas para el cumplimiento de los deberes y la exigibilidad de los derechos; la correcta utilización de los servicios de salud y el compromiso de todos de aportar a la sostenibilidad de los sistemas de salud iberoamericanos. Instar a los Jefes de Estado y de Gobierno de la Conferencia Iberoamericana a que apoyen el fortalecimiento de las políticas públicas en salud para el abordaje del consumo problemático, la dependencia y la reducción del impacto negativo de las drogas en la salud; el impacto de la doble carga nutricional, y la garantía de los derechos sexuales y reproductivos de los jóvenes, con el fin de contribuir a mejorar su calidad de vida, y a que fortalezcan el intercambio de experiencias exitosas y lecciones aprendidas en la región en torno a estas temáticas. Incluir en el “Pacto Iberoamericano de Juventud” la formulación e implementación de un Programa Regional de Prevención del Embarazo en Adolescentes sobre la base de las experiencias subregionales y nacionales, encomendando su realización y coordinación interinstitucional a la Organización Iberoamericana de Juventud –OIJ. </t>
  </si>
  <si>
    <r>
      <t xml:space="preserve">Las autoridades de salud y agricultura acordaron establecer y/o fortalecer las políticas públicas de salud con el desarrollo de marcos jurídicos relevantes, normas internas y pautas de trabajo para la coordinación de las acciones regulares de gestión de la zoonosis endémicas y para el desarrollo y/o fortalecimiento y ejecución de mecanismos de alerta temprana y respuesta rápida a las amenazas derivadas de las zoonosis emergentes. Se acordó solicitar a la OPS que lidere y apoye prioritariamente iniciativas de los países que respondan al enfoque de </t>
    </r>
    <r>
      <rPr>
        <i/>
        <sz val="11"/>
        <rFont val="Calibri"/>
        <family val="2"/>
        <scheme val="minor"/>
      </rPr>
      <t>una salud atendiendo a los Objetivos y Metas de la Agenda 2030 para el Desarrollo Sostenible.</t>
    </r>
    <r>
      <rPr>
        <sz val="11"/>
        <rFont val="Calibri"/>
        <family val="2"/>
        <scheme val="minor"/>
      </rPr>
      <t xml:space="preserve"> Que brinde cooperación técnica para fortalecer los sistemas integrados de vigilancia, prevención, control y eliminación de las enfermedades zoonóticas y emergentes mediante un enfoque de salud pública veterinaria y una salud, esta última entendida como la gobernanza de los esfuerzos intersectoriales, interprogramáticos e interdisciplinarios, necesarios para promover y proteger a la vez los estados de salud de las personas, de los animales y del medio ambiente. </t>
    </r>
  </si>
  <si>
    <t>Lanzamiento de la iniciativa para el mejoramiento de la calidad en el uso de pruebas rápidas de VIH (RTQII)</t>
  </si>
  <si>
    <t>Consulta regional sobre la implementación del Reglamento Sanitario Internacional en las Américas</t>
  </si>
  <si>
    <t>El conocimiento adquirido permite ser aplicado en la ejecución, evaluación y toma de decisiones para la reducción de enfermedades vectoriales</t>
  </si>
  <si>
    <t>Visita de estudio al Instituto de Evaluación Tecnológica en Salud (IETS)</t>
  </si>
  <si>
    <t>Taller de implementación de lineamientos para la elaboración de planes de gestión del riesgo con enfoque multiamenazas
Taller regional sobre el sistema para la prevención, mitigación y atención de desastres</t>
  </si>
  <si>
    <t>Llenar el formulario de presupuesto PIP para el 2017 el cual debe entregarse a más tardar el 22 de setiembre. Costa Rica no estuvo incluido en el 2016. Llenar el formulario de encuesta de influenza en OPS con Enrique Pérez.</t>
  </si>
  <si>
    <t xml:space="preserve">Recomendación 1: Preparación para el parto. Recomendación 2: Intervenciones de involucramiento de hombres para mejorar salud materna. Recomendación 5: esquema de transporte organizados por la comunidad. Recomendación 7: Atención calificada de maternidad culturalmente apropiada. Recomendación 8: Acompañante elegido para el proceso de parto. Recomendación 11: participación de comunidad en mejora de proceso de calidad. Recomendación 12: Participación de la comunidad en  la implementación de programas y su implementación. </t>
  </si>
  <si>
    <t>Se ratifica a Panamá como representante de AMOR en la mesa de la COP. La región prioriza tener vicepresidente en la Comisión A  Brasil.</t>
  </si>
  <si>
    <t>Reunión sobre el control de las interferencias de la industria tabacalera / responsabilidad en el control del tabaco</t>
  </si>
  <si>
    <t>Emisión del Consenso de la Habana, el cual busca fortalecer nuestros sistemas de vigilancia epidemiológica integrada, de las enfermedades arbovirales de importancia en salud pública; Reportar de manera específica cuál enfermedad arboviral se sospecha, como es la circulación y co-circulación viral, cuál es el riesgo de introducción de nuevos agentes virales, así como entender mejor la correlación entre las manifestaciones clínicas, el virus, el vector y el medio ambiente, con el fin de brindar una respuesta oportuna a brotes y epidemias; Desarrollar capacidades técnicas en los servicios de salud con énfasis en las unidades del primer nivel, para brindar una correcta y oportuna atención medica a los pacientes con sospecha de enfermedades arbovirales y de esta forma evitar la progresión a formas graves de la muerte; Elaborar y actualizar las guías de manejo clínico que deben estar accesibles en todo momento para el personal médico y asistencial, tanto del sector público como el privado y mantener un proceso de capacitación que oriente el diagnóstico y tratamiento a las enfermedades arbovirales; Desarrollar y mantener las capacidades técnicas de los programas de control vectorial para desempeñar de manera adecuada las actividades para el control del mosquito y eliminar sus criaderos, implementando actividades de monitoreo y evaluación, incluido el uso adecuado de insecticidas; Desarrollar nuevos paradigmas para el manejo integrado de vectores que permitan involucrar de manera eficaz a la población y empoderarla como parte fundamental del control del mosquito; Fortalecer las capacidades diagnósticas y de los sistemas de gestión de calidad en los laboratorios locales y nacionales a fin de garantizar una adecuada vigilancia virológica, que implica asegurar el acceso a metodologías y plataformas diagnósticas modernas, incluyendo técnicas moleculares y serológicas; Establecer algoritmos diagnósticos estandarizados y armonizados en la región, así como los mecanismos que garanticen la obtención y distribución oportuna de reactivos críticos para el diagnostico de estas enfermedades; Garantizar el funcionamiento y la operatividad de la red de laboratorios de diagnostico de arbovirus en la región de las Américas.</t>
  </si>
  <si>
    <r>
      <t xml:space="preserve">Aprobación del documento </t>
    </r>
    <r>
      <rPr>
        <i/>
        <sz val="11"/>
        <rFont val="Calibri"/>
        <family val="2"/>
        <scheme val="minor"/>
      </rPr>
      <t>Foro Intersectorial Regional para la Salud de Centroamérica y República Dominicana,</t>
    </r>
    <r>
      <rPr>
        <sz val="11"/>
        <rFont val="Calibri"/>
        <family val="2"/>
        <scheme val="minor"/>
      </rPr>
      <t xml:space="preserve"> incorporando el rol de las comisiones técnicas y expandiendo las funciones del Comité Ejecutivo de Implementación del Plan de Salud de Centroamérica y República Dominicana. Transformación de la Reunión del Sector Salud de Centroamérica y República Dominicana en el Foro Intersectorial Regional para la Salud de Centroamérica y República Dominicana. Sistematización de  los procesos de reforma y transformación de los sistemas de salud, identificando las mejores prácticas para ser compartidas entre los países de Centroamérica y República Dominicana. Abogacía por la discusión del tema </t>
    </r>
    <r>
      <rPr>
        <i/>
        <sz val="11"/>
        <rFont val="Calibri"/>
        <family val="2"/>
        <scheme val="minor"/>
      </rPr>
      <t>La Salud de los Migrantes</t>
    </r>
    <r>
      <rPr>
        <sz val="11"/>
        <rFont val="Calibri"/>
        <family val="2"/>
        <scheme val="minor"/>
      </rPr>
      <t xml:space="preserve"> desde la perspectiva de la salud pública. Desarrollar un plan regional de Centroamérica y República Dominicana que incorpore las experiencias y lecciones aprendidas de los países, teniendo como referencia la resolución CD51.9 Plan de acción sobre el consumo de sustancias psicoactivas y la salud pública. Promoción del desarrollo de una red de Centroamérica y República Dominicana que rescate la medicina tradicional, natural y complementaria y su incorporación en la política de salud de los países de la región. Integrar aspectos de consumo en las encuestas nacionales de salud, demografía y nutrición para determinar el sobrepeso y la obesidad. Promover que desde el Foro Intersectorial Regional para la Salud de Centroamérica y República Dominicana se desarrollen los instrumentos de una encuesta estandarizada regional que integre el módulo de consumo. </t>
    </r>
  </si>
  <si>
    <t>Apoyar las acciones regionales y de país de prevención y embarazo adolescente. Se acordó solicitar a los órganos e instituciones del SICA: incluir en los presupuestos públicos recursos para el financiamiento de acciones puntuales para la reducción del embarazo en niñas y adolescentes, respetando su designación; la educación integral de la sexualidad debe ser laica, basada en evidencia veraz, actualizada y desde un enfoque de derechos y género sensibles; permanencia de los niños, niñas y adolescentes en al menos nueve años de escolaridad. Asegurar la implementación de sistemas de monitoreo, seguimiento y rendición de cuentas con carácter intersectorial. Intervención intersectorial e interinstitucional evitando la duplicidad y maximizando los recursos estatales incorporando a la sociedad civil, las organizaciones juveniles de hombres y mujeres. Cero tolerancia a la violencia y a cualquier forma de intolerancia. Derecho universal a la salud sexual y reproductiva. Velar por el efectivo cumplimiento de los compromisos y recomendaciones internacionales ratificados por los Estados. Se insta a los países impulsores de las políticas a brindar información veraz y pertinente de los compromisos adquiridos ante las personas adolescentes a través de los mecanismos de rendición de cuentas. Apoyar el seguimiento de estos compromisos durante la presidencia pro témpore de Costa Rica. Apoyar la comisión consultiva técnica salud adolescente para la prevención del embarazo adolescente en el marco del Plan de Prevención del Embarazo en Adolescentes y a su grupo consultivo de adolescentes.</t>
  </si>
  <si>
    <t>Foro de micronutrientes "Poniendo a la nutrición de la mujer en el centro del desarrollo sostenible"</t>
  </si>
  <si>
    <t xml:space="preserve">Asegurar que los países logren una mayor cobertura y calidad de intervenciones en micronutrientes. Abrir las puertas a nuevas generaciones de socios para fortalecer las políticas y programas relacionados con al nutrición y micronutrientes. Se recomendó buscar soluciones más efectivas para cerrar las brechas entre las recomendaciones dadas por expertos e investigadores para fortalecer las políticas y programas de micronutrientes y los tomadores de decisiones. Buscar mejores estrategias para convencer a los políticos y tomadores de decisiones de los beneficios que se obtienen en los países al invertir más en el campo de la nutrición. </t>
  </si>
  <si>
    <t>Se presentó a los asistentes el tema de agenda "Codex Alimentarius, su importancia en la salud pública"</t>
  </si>
  <si>
    <t>Foro sobre equidad de género en salud: hacia el logro del aseguramiento y financiamiento equitativo de la salud, con base en los derechos humanos y la perspectiva de género</t>
  </si>
  <si>
    <t xml:space="preserve">Se logró analizar las desigualdades de género relacionadas al aseguramiento y financiamiento de la salud; el impacto diferenciado de las brechas de desigualdades de género relacionadas al aseguramiento y financiamiento de la salud con énfasis en las poblaciones mayormente vulnerabilizadas. Se pudieron identificar algunas estrategias para reducir/eliminar las brechas de desigualdades de género identificadas, relacionadas al aseguramiento y financiamiento de la salud. Se trabajó en recomendaciones que permitieran avanzar en políticas públicas, incluyendo marcos legales y procedimientos, que garanticen la equidad de género en materia de aseguramiento y financiamiento de la salud en el contexto de los derechos humanos. </t>
  </si>
  <si>
    <t>Taller de regulación de productos biológicos en las Américas</t>
  </si>
  <si>
    <t xml:space="preserve">Completar y entregar el formulario "Información para facilitación de discusión del Taller de Regulación productos biológicos en las Américas. Procurar la participación en foros que serían convocados por OPS/OMS - AMNAT para la revisión de propuestas de guías de la OMS principalmente aquellas que actualmente se encuentran en consulta: Guía de cambios post-registro de medicamentos bioterapéuticos y las Guías de buenas prácticas regulatorias. </t>
  </si>
  <si>
    <t xml:space="preserve">Se definió la estructura que debe tener la Alianza Global de Promoción al consumo de frutas y hortalizas 5 al día para que pueda fortalecerse y sea sostenible en el tiempo. Se definieron los temas y estrategias prioritarias que pueden ser abordadas por los países para incrementar el consumo de frutas y hortalizas. Se acordó que todos los países deben asumir el compromiso de fortalecer las estrategias para aumentar el consumo de frutas y hortalizas y divulgar la información pertinente para que sea una prioridad nacional. </t>
  </si>
  <si>
    <t>Asociación Mexicana de Profesionales en Regulación Sanitaria de la Industria de Insumos para la Salud (AMEPRES)</t>
  </si>
  <si>
    <t xml:space="preserve">Socializar a los compañeros que forman parte del equipo del observatorio sobre los temas tratados en el taller. 
Capacitar a los demás compañeros en el uso del aplicativo y cómo cargar la información obtenida. Comunicar ideas obtenidas para implementar en el país, con el fin de recopilar la mayor cantidad de información para generar estadísticas oportunas sobre la situación del sector salud en el país. Probar y dar recomendaciones del aplicativo para mejorar las salidas de gráficos con la información del país. Determinar la manera e recopilar la información del sector privado, en cuanto a fuerza laboral, no sólo para cargar información en el sistema, sino para coordinar y mejorar la información oportuna del país sobre este tema. </t>
  </si>
  <si>
    <t>Iniciativa Clinton de Acceso a la Salud (CAHI)</t>
  </si>
  <si>
    <t>Taller regional "Revitalizando la lactancia materna en Centroamérica y República Dominicana"</t>
  </si>
  <si>
    <t xml:space="preserve">Elaboración de una propuesta continental de protección y promoción de la lactancia materna sustentada en un Convenio Marco de OMS. Redoblar esfuerzos proteger y promover y apoyar la lactancia materna. Pronunciamiento del COMISCA en respaldo a la estrategia mundial de alimentación del lactante y niño pequeño. Transversalización de la estrategia IHAN a los programas materna infantil y de salud sexual y reproductiva. Establecer los lineamientos para el Plan Estratégico Regional para el Centro de la Lactancia Materna y la alimentación infantil en Centroamérica y República Dominicana 2017 - 2021. Establecer un grupo de enlace de cada uno de los países participantes para la elaboración, seguimiento, evaluación y monitoreo del plan estratégico y del convenio. </t>
  </si>
  <si>
    <t xml:space="preserve">Elaboración de la nota técnica con lineamientos y recomendaciones para el abordaje de la salud de afrodescendientes. </t>
  </si>
  <si>
    <t>Actividades habilitantes para la implementación del RETC en Costa Rica: intercambio de experiencias Chile - Costa Rica</t>
  </si>
  <si>
    <t>Evidenciar en el país y a las autoridades la problemática de la mortalidad neonatal y su impacto en la mortalidad infantil. Dar a conocer las estrategias regionales para la disminución de la mortalidad infantil por prematuridad en el encuentro nacional de mortalidad materno-infantil el 1 y 2 de diciembre 2016. Incluir en el plan estratégico nacional para la reducción de la mortalidad materna e infantil, las estrategias planteadas en los planes regionales para América Latina y el Caribe. Fomentar la participación de funcionarios del ministerio de salud en el simposio “técnicas de reproducción asistida, nacimiento pretérmino y salud materna”,  con el fin de actualizar conocimientos y evidenciar la problemática del nacimiento prematuro.</t>
  </si>
  <si>
    <t xml:space="preserve">Conversar y coordinar con las autoridades de la Universidad Nacional de Costa Rica visita de personeros de COMISCA para estos conozcan de primera mano los planes de estudios que se imparten en esta Universidad relacionados con entomología médica (técnico de entomología médica, diplomado en entomología médica y maestría en entomología médica). Enviar precios unitarios de los insumos que se anotaron como necesidades en la plantilla entregada. </t>
  </si>
  <si>
    <t xml:space="preserve">Conversar y coordinar con las autoridades de la Universidad Nacional de Costa Rica visita de personeros de COMISCA para estos conozcan de primera mano los planes de estudios que se imparten en esta Universidad relacionados con entomología médica (técnico de entomología médica, diplomado en entomología médica y maestría en entomología médica). </t>
  </si>
  <si>
    <t xml:space="preserve">Generar las series temporales 2000 - 2015 mediante el Sistema de Cuentas de Salud 2011: recopilación de datos y metodología. </t>
  </si>
  <si>
    <t>Reunión regional de expertos de enfoques regulatorios para el desmantelamiento de pequeñas instalaciones</t>
  </si>
  <si>
    <t xml:space="preserve">Revisión de la información adicional presentada por el CECMED y la calificación de los indicadores de los módulos del Sistema Regulados y Registro Sanitario. </t>
  </si>
  <si>
    <t xml:space="preserve">Aprovechar las oportunidades que ofrecen los mecanismos de integración subregional para fortalecer el compromiso político en la respuesta a las hepatitis virales. Es fundamental la participación de los socios interesados incluyendo miembros de la academia, clínicos y sociedad civil organizada en el desarrollo de los planes y en la implementación de la respuesta a las hepatitis virales en el ámbito nacional. Es prioritario para una respuesta eficaz y eficiente, organizar las actividades en el contexto de un plan de acción nacional. los países deben mejorar la coordinación a lo interior de las diferentes instancias del sector salud para contar con información para la vigilancia y la respuesta a las hepatitis virales. Se deben definir estrategias y procesos para la vinculación de los donantes reactivos tamizados en los bancos de sangre a los servicios de salud. Se debe fortalecer la vigilancia de las hepatitis virales, con base en las recomendaciones de la OMS, estandarizando las definiciones de caso y elaborando algoritmos diagnósticos para diferenciar las hepatitis agudas de las crónicas. La vigilancia de las hepatitis virales debe permitir detectar brotes de HBV y HCV en cuyo caso deben emprenderse las medidas pertinentes de control de brotes. Se debe fortalecer el sistema de información de mortalidad enfocado en las hepatitis virales, desde el llenado del certificado, registro y codificación de la causa de muerte, y profundizar en el análisis de la mortalidad por hepatitis virales de acuerdo a las recomendaciones de OPS. Los países reconocen la necesidad de capacitación de los recursos humanos para realización de la vigilancia, el diagnóstico y la atención. Alinearse con la Estrategia de Acceso y Cobertura Universal en Salud para garantizar el acceso a la atención de las personas son hepatitis B y C. Integrar la búsqueda y diagnóstico de las hepatitis virales en la atención de las ITS y el VIH. Promover el acceso al diagnóstico y tratamiento de HBV y HCV beneficiándose de los acuerdos con el Fondo Estratégico de la OPS. </t>
  </si>
  <si>
    <t xml:space="preserve">Planificar y ejecutar un taller interinstitucional con el fin de dar a conocer a qué se refiere el concepto de EPI, así como generar acuerdos para la implementación de la interprofesionalidad en cada área atinente, con relación a la calidad de la formación, herramientas didácticas, adaptación a las nuevas tecnologías, entre otros, en el plazo de enero a agosto 2017. Metas: identificar los actores estratégicos con interés en IPE y desarrollar el concepto y trabajo unificado de IPE con los actores estratégicos. </t>
  </si>
  <si>
    <t>Primera reunión del grupo de servicios de cuidados paliativos - Estudios de casos de países de América Latina y el Caribe para el desarrollo de modelos efectivos para cuidados paliativos</t>
  </si>
  <si>
    <t xml:space="preserve">Construcción de una red de apoyo internacional por parte de los miembros de la reunión para colaboración activa en procesos de formación a nivel nacional e internacional. 
Colaboración para la organización y composición de Programas de Capacitación y formación en cuidados paliativos a equipos interdisciplinarios acreditados en los países integrantes de la reunión. Composición con la OPS de curso virtual en materia de posgrado en cuidados paliativos accesible a todas las poblaciones profesionales del sector salud de la región, vinculados a la OPS. </t>
  </si>
  <si>
    <t>Curso implantación del proyecto OMS "Ciudades y comunidades saludables con las personas mayores en el ámbito municipal"</t>
  </si>
  <si>
    <t xml:space="preserve">Las plataformas informáticas Catálogo Centroamericano de Medicamentos y Farmacovigilancia Centroamericana Datos Reacciones Adversas (FACEDRA) son herramientas útiles para gestionar información de registro sanitario y farmacovigilancia en Centroamérica y República Dominicana. Iniciar en los países de la región el proceso de estandarización de terminología internacional aplicable en las plataformas informáticas regionales y analizar las posibilidades para la exportación de los datos de registro sanitario de sus sistemas de información. Identificar las acciones necesarias que deberá realizar la Autoridad Reguladora Nacional para la implementación de FACEDRA cada uno de los países. Conformar de un Grupo Técnico de Registro Sanitario (GTRS), que tendrá entre sus primeros resultados la revisión y adopción de una estructura armonizada de una Ficha Técnica de los medicamentos registrados e inicien con el proceso de elaboración de las mismas. Iniciar la ruta para la implementación de una prueba piloto de FACEDRA en los países de Costa Rica, Panamá y República Dominicana. En el caso de Costa Rica, dado que aún no dispone de un módulo exclusivo para farmacovigilancia dentro del Sistema en línea “Regístrelo”, realizará las gestiones pertinentes con la Dirección de Regulación para que se analice la compatibilidad de la plataforma FACEDRA. El grupo técnico de farmacovigilancia realizará un análisis de los indicadores críticos propuestos por OPS, a fin de incorporarlos en el plan de trabajo del año 2017 con el propósito de evaluar el desempeño de la Farmacovigilancia en la región. </t>
  </si>
  <si>
    <t>Ejecutar el plan de trabajo de la Comisión Técnica Sectorial Binacional en Salud (CTSB-S). Apoyar con la logística para el desarrollo del simulacro del Reglamento Sanitario Internacional (RSI).</t>
  </si>
  <si>
    <t xml:space="preserve">Replicar los temas abordados durante la actividad con las 
instituciones que forman parte del proyecto así como con los funcionarios de la Unidad de Control en Salud Ambiental de la Dirección de Protección al Ambiente Humano que trabajan en el tema de radiaciones ionizantes. Presentar el proyecto a la Unidad de Asuntos Internacionales en Salud y la Dirección Financiera para que el presupuesto del 5% que debe aportar el Ministerio de Salud sea incluido en el presupuesto del año 2018. </t>
  </si>
  <si>
    <t>32° mesa redonda del Consejo del International Society for Pharmaeconomics and Outcomes Research (ISPOR) de evaluación de tecnologías sanitarias (ETS)</t>
  </si>
  <si>
    <t>Replicar los temas abordados durante la actividad con las 
Direcciones que comparten la responsabilidad en el tema 
y con compañeros de la Unidad Organizativa. Promover proyectos que integren las tecnologías observadas en el intercambio para mejorar la gestión ambiental en el cantón de Corredores. Compartir a través de redes sociales la experiencia vivida y los temas aprendidos.</t>
  </si>
  <si>
    <t>La actividad aún no ha concluido, por lo que no ha presentado el informe de participación en actividades fuera del país.</t>
  </si>
  <si>
    <t>Divulgar y discutir con el Director de Vigilancia de la Salud y el Grupo Técnico de Enfermedades Vectoriales los acuerdos y compromisos del país en la iniciativa "Legar a cero casos en el 2020". Divulgar al personal de salud de todos los niveles de gestión del Ministerio de Salud los compromisos y requisitos del país en el proceso de eliminación de la malaria al 2020.</t>
  </si>
  <si>
    <t>Se recibió una solicitud expresa de la Delegación de República Dominicana y Ecuador de asesorarles en materia de la normativa que se debe de aplicar para operar piscinas. Se planteó la posibilidad de invitar al Ministerio de Salud de Costa Rica a formar parte de un Comité Consultor de Normativa en Piscinas para asesorar a los países de la región Mesoamericana en esta materia. Realizar un seminario-taller de capacitación a los funcionarios del Ministerio de Salud (nueve Direcciones Regionales) sobre la aplicación correcta del Decreto Ejecutivo N°35309-S sobre Manejo de Piscinas en le segundo semestre de 2017 con el apoyo de la NSF de EUA  y la APP de México.</t>
  </si>
  <si>
    <t xml:space="preserve">Definición del alcance y metas propuestas para cada objetivo. Compilación de toda la información pendiente y realización de un análisis necesario para completar la evaluación final de la Agenda actual. </t>
  </si>
  <si>
    <t>Taller centroamericano sobre etiquetado nutricional y advertencias nutricionales para alimentos pre envasados</t>
  </si>
  <si>
    <t>11° reunión del Comité del Codex sobre Contaminantes de Alimentos (CCCF11)</t>
  </si>
  <si>
    <t>SE-COMISCA consolidará el trabajo realizar para elaborar el documento de evaluación de la Estrategia de Medicamentos 2015 - 2017, el cual será validado en la reunión virtual del mes de junio. Los insumos colocados en la matriz de evaluación serán utilizados para la elaboración de la Estrategia de Medicamentos 2018 - 2021. El documento preliminar de la Estrategia se trabajará en coordinación con la siguiente Presidencia Pro Tempore (Panamá). SE-COMISCA enviará el listado de los 35 medicamentos propuestos para la atención de programas de salud materno-infantil y de salud sexual y reproductiva, indicando los países que manifestaron su interés de adquirirlos vía Negociación Conjunta para que sea discutido en la próxima reunión de la Comisión Técnica Subregional de Medicamentos. Se modifican los textos del Procedimiento de Precalificación: Numeral 10.IIIA3: Numeral 10.IIIA4; Numeral10.IIIA.8; Numeral 10.IIIB; Numeral 10.III.C.</t>
  </si>
  <si>
    <t>Reunión regional de coordinadores y gestores de programas nacionales de enfermedades no transmisibles de la Red CARMEN</t>
  </si>
  <si>
    <t xml:space="preserve">Apoyo a la Presidencia Pro Tempore en la articulación del POA del MCR 2017 y la construcción del POA del Plan de Salud de Centroamérica y República Dominicana. Divulgación de los indicadores regionales de VIH en el país, en CONASIDA y a la Dirección de Vigilancia de la Salud. Participar en la comisión de políticas de la región, en reunión virtual de programación de actividades. Apoyar la implementación de las actividades en el país del Proyecto Redca+. Divulgación del estudio sobre estigma y discriminación en el CONASIDA y el MCP: </t>
  </si>
  <si>
    <t>Estrategia Mundial para la salud de la mujer, el niño y el adolescente 2016 - 2030 "Construyendo sinergias para la implementación de la estrategia mundial para la salud de la mujer, el niño y el adolescente en las Américas"</t>
  </si>
  <si>
    <t xml:space="preserve">Divulgar la estrategia a las autoridades y grupos de trabajo. Incluir en los planes nacionales las estrategias y acciones propuestas. Fomentar estudios en el tema para identificar necesidades, generar evidencia y valorar aportes a la política pública. Compartir experiencias con otros países en el contexto de Centroamérica. </t>
  </si>
  <si>
    <t>Dar seguimiento a las prácticas para el fortalecimiento de las etapas del proceso de producción de información de salud desarrolladas: Cursos de la CIE-10 a través de cursos virtuales, curso sobre el correcto llenado del certificado de defunción con el Colegio de Médicos y Cirujanos de Costa Rica, mantener la actualización en la búsqueda intencionada y reclasificación de muertes maternas BIRMM, y fortalecimiento de las mediciones de desigualdad en salud.</t>
  </si>
  <si>
    <t>Mantener el indicador de eliminación de lepra con recursos financieros y humano. Mantener la vigilancia en salud publica. Mantener los servicios de calidad de atención en lepra desde el nivel de atención primaria en salud y avanzar aun mas hacia la reducción de la carga de enfermedad.</t>
  </si>
</sst>
</file>

<file path=xl/styles.xml><?xml version="1.0" encoding="utf-8"?>
<styleSheet xmlns="http://schemas.openxmlformats.org/spreadsheetml/2006/main">
  <numFmts count="3">
    <numFmt numFmtId="7" formatCode="&quot;₡&quot;#,##0.00_);\(&quot;₡&quot;#,##0.00\)"/>
    <numFmt numFmtId="43" formatCode="_(* #,##0.00_);_(* \(#,##0.00\);_(* &quot;-&quot;??_);_(@_)"/>
    <numFmt numFmtId="164" formatCode="&quot;₡&quot;#,##0.00"/>
  </numFmts>
  <fonts count="16">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5"/>
      <color indexed="8"/>
      <name val="Calibri"/>
      <family val="2"/>
    </font>
    <font>
      <sz val="10"/>
      <color indexed="8"/>
      <name val="Arial"/>
      <family val="2"/>
    </font>
    <font>
      <i/>
      <sz val="10.5"/>
      <color indexed="8"/>
      <name val="Calibri"/>
      <family val="2"/>
    </font>
    <font>
      <i/>
      <sz val="10"/>
      <name val="Arial"/>
      <family val="2"/>
    </font>
    <font>
      <i/>
      <sz val="11"/>
      <color indexed="8"/>
      <name val="Calibri"/>
      <family val="2"/>
      <scheme val="minor"/>
    </font>
    <font>
      <sz val="11"/>
      <color indexed="8"/>
      <name val="Calibri"/>
      <family val="2"/>
      <scheme val="minor"/>
    </font>
    <font>
      <sz val="11"/>
      <color theme="1"/>
      <name val="Calibri"/>
      <family val="2"/>
      <scheme val="minor"/>
    </font>
    <font>
      <i/>
      <sz val="11"/>
      <name val="Calibri"/>
      <family val="2"/>
      <scheme val="minor"/>
    </font>
    <font>
      <sz val="11"/>
      <name val="Calibri"/>
      <family val="2"/>
      <scheme val="minor"/>
    </font>
    <font>
      <sz val="10.5"/>
      <color rgb="FF000000"/>
      <name val="Calibri"/>
      <family val="2"/>
      <scheme val="minor"/>
    </font>
    <font>
      <i/>
      <sz val="11"/>
      <color theme="1"/>
      <name val="Calibri"/>
      <family val="2"/>
      <scheme val="minor"/>
    </font>
    <font>
      <b/>
      <u/>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0" fillId="0" borderId="0" applyFont="0" applyFill="0" applyBorder="0" applyAlignment="0" applyProtection="0"/>
  </cellStyleXfs>
  <cellXfs count="90">
    <xf numFmtId="0" fontId="0" fillId="0" borderId="0" xfId="0"/>
    <xf numFmtId="0" fontId="1" fillId="0" borderId="0" xfId="0" applyFont="1"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left" vertical="top" wrapText="1"/>
    </xf>
    <xf numFmtId="0" fontId="0" fillId="0" borderId="0" xfId="0" applyAlignment="1">
      <alignment horizontal="center" vertical="top"/>
    </xf>
    <xf numFmtId="0" fontId="1" fillId="2" borderId="1" xfId="0" applyFont="1" applyFill="1"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vertical="top"/>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164" fontId="10" fillId="0" borderId="1" xfId="1" applyNumberFormat="1" applyFont="1" applyFill="1" applyBorder="1" applyAlignment="1">
      <alignment horizontal="right" vertical="top"/>
    </xf>
    <xf numFmtId="164" fontId="10" fillId="0" borderId="1" xfId="1" applyNumberFormat="1" applyFont="1" applyFill="1" applyBorder="1" applyAlignment="1">
      <alignment horizontal="right" vertical="top" wrapText="1"/>
    </xf>
    <xf numFmtId="7" fontId="0" fillId="0" borderId="1" xfId="1" applyNumberFormat="1" applyFont="1" applyFill="1" applyBorder="1" applyAlignment="1">
      <alignment horizontal="right" vertical="top"/>
    </xf>
    <xf numFmtId="0" fontId="0" fillId="0" borderId="0" xfId="0" applyFont="1" applyAlignment="1">
      <alignment horizontal="center" vertical="center" wrapText="1"/>
    </xf>
    <xf numFmtId="0" fontId="12" fillId="0" borderId="1"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12" fillId="0" borderId="1" xfId="0" applyFont="1" applyBorder="1" applyAlignment="1">
      <alignment horizontal="left" vertical="top" wrapText="1"/>
    </xf>
    <xf numFmtId="0" fontId="0" fillId="0" borderId="1" xfId="0" applyFont="1" applyBorder="1" applyAlignment="1">
      <alignment horizontal="center" vertical="top" wrapText="1"/>
    </xf>
    <xf numFmtId="0" fontId="0" fillId="0" borderId="1" xfId="0" applyBorder="1" applyAlignment="1">
      <alignment horizontal="center" vertical="top" wrapText="1"/>
    </xf>
    <xf numFmtId="0" fontId="13" fillId="0" borderId="4" xfId="0"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horizontal="center" vertical="center"/>
    </xf>
    <xf numFmtId="0" fontId="12" fillId="0" borderId="0" xfId="0" applyFont="1" applyFill="1" applyAlignment="1">
      <alignment horizontal="left" vertical="top" wrapText="1"/>
    </xf>
    <xf numFmtId="0" fontId="12" fillId="0" borderId="1" xfId="0" applyFont="1" applyFill="1" applyBorder="1" applyAlignment="1">
      <alignment horizontal="left" vertical="center" wrapText="1"/>
    </xf>
    <xf numFmtId="7" fontId="0" fillId="0" borderId="1" xfId="1" applyNumberFormat="1" applyFont="1" applyBorder="1" applyAlignment="1">
      <alignment vertical="top"/>
    </xf>
    <xf numFmtId="0" fontId="12" fillId="0" borderId="6" xfId="0" applyFont="1" applyFill="1" applyBorder="1" applyAlignment="1">
      <alignment horizontal="left" vertical="top" wrapText="1"/>
    </xf>
    <xf numFmtId="164" fontId="12" fillId="0" borderId="1" xfId="0" applyNumberFormat="1" applyFont="1" applyFill="1" applyBorder="1" applyAlignment="1">
      <alignment horizontal="right" vertical="top" wrapText="1"/>
    </xf>
    <xf numFmtId="0" fontId="0" fillId="0" borderId="0" xfId="0" applyFont="1" applyAlignment="1">
      <alignment horizontal="center" vertical="top" wrapText="1"/>
    </xf>
    <xf numFmtId="0" fontId="1" fillId="2" borderId="1" xfId="0" applyFont="1" applyFill="1" applyBorder="1" applyAlignment="1">
      <alignment horizontal="center" vertical="top" wrapText="1"/>
    </xf>
    <xf numFmtId="0" fontId="0" fillId="0" borderId="0" xfId="0" applyFont="1" applyAlignment="1">
      <alignment horizontal="center" vertical="top"/>
    </xf>
    <xf numFmtId="0" fontId="0" fillId="0" borderId="1" xfId="0" applyFont="1" applyBorder="1" applyAlignment="1">
      <alignment horizontal="center" vertical="top"/>
    </xf>
    <xf numFmtId="0" fontId="0" fillId="0" borderId="6" xfId="0" applyBorder="1" applyAlignment="1">
      <alignment horizontal="left" vertical="top" wrapText="1"/>
    </xf>
    <xf numFmtId="0" fontId="0" fillId="0" borderId="2" xfId="0" applyBorder="1" applyAlignment="1">
      <alignment horizontal="left" vertical="top" wrapText="1"/>
    </xf>
    <xf numFmtId="0" fontId="12" fillId="0" borderId="2"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2" xfId="0" applyFont="1" applyFill="1" applyBorder="1" applyAlignment="1">
      <alignment horizontal="left" vertical="top" wrapText="1"/>
    </xf>
    <xf numFmtId="0" fontId="11" fillId="0" borderId="6" xfId="0" applyFont="1" applyFill="1" applyBorder="1" applyAlignment="1">
      <alignment horizontal="center" vertical="center" wrapText="1"/>
    </xf>
    <xf numFmtId="0" fontId="0" fillId="0" borderId="2" xfId="0" applyFont="1" applyBorder="1" applyAlignment="1">
      <alignment horizontal="center" vertical="top"/>
    </xf>
    <xf numFmtId="0" fontId="0" fillId="0" borderId="2" xfId="0" applyFill="1" applyBorder="1" applyAlignment="1">
      <alignment horizontal="left" vertical="top" wrapText="1"/>
    </xf>
    <xf numFmtId="43" fontId="0" fillId="0" borderId="0" xfId="1" applyFont="1" applyAlignment="1">
      <alignment horizontal="left" vertical="top"/>
    </xf>
    <xf numFmtId="7" fontId="12" fillId="0" borderId="1" xfId="1" applyNumberFormat="1" applyFont="1" applyFill="1" applyBorder="1" applyAlignment="1">
      <alignment horizontal="right" vertical="top" wrapText="1"/>
    </xf>
    <xf numFmtId="7" fontId="12" fillId="0" borderId="6" xfId="1" applyNumberFormat="1" applyFont="1" applyFill="1" applyBorder="1" applyAlignment="1">
      <alignment horizontal="right" vertical="top" wrapText="1"/>
    </xf>
    <xf numFmtId="0" fontId="0" fillId="0" borderId="1" xfId="0" applyBorder="1" applyAlignment="1">
      <alignment horizontal="left" vertical="top" wrapText="1"/>
    </xf>
    <xf numFmtId="0" fontId="12" fillId="0" borderId="1" xfId="0" applyFont="1" applyFill="1" applyBorder="1" applyAlignment="1">
      <alignment horizontal="left" vertical="top" wrapText="1"/>
    </xf>
    <xf numFmtId="0" fontId="0" fillId="0" borderId="0" xfId="0" applyAlignment="1">
      <alignment horizontal="center" vertical="top" wrapText="1"/>
    </xf>
    <xf numFmtId="0" fontId="0" fillId="0" borderId="1" xfId="0" applyFill="1" applyBorder="1" applyAlignment="1">
      <alignment horizontal="center" vertical="top" wrapText="1"/>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left" vertical="top" wrapText="1"/>
    </xf>
    <xf numFmtId="164" fontId="10" fillId="0" borderId="2" xfId="1" applyNumberFormat="1" applyFont="1" applyFill="1" applyBorder="1" applyAlignment="1">
      <alignment horizontal="right" vertical="top" wrapText="1"/>
    </xf>
    <xf numFmtId="164" fontId="10" fillId="0" borderId="3" xfId="1" applyNumberFormat="1" applyFont="1" applyFill="1" applyBorder="1" applyAlignment="1">
      <alignment horizontal="right" vertical="top" wrapText="1"/>
    </xf>
    <xf numFmtId="0" fontId="0" fillId="0" borderId="1" xfId="0" applyBorder="1" applyAlignment="1">
      <alignment horizontal="center" vertical="top"/>
    </xf>
    <xf numFmtId="164" fontId="10" fillId="0" borderId="1" xfId="1" applyNumberFormat="1" applyFont="1" applyFill="1" applyBorder="1" applyAlignment="1">
      <alignment horizontal="right" vertical="top" wrapText="1"/>
    </xf>
    <xf numFmtId="0" fontId="0" fillId="0" borderId="1" xfId="0" applyFont="1" applyBorder="1" applyAlignment="1">
      <alignment horizontal="center" vertical="top" wrapText="1"/>
    </xf>
    <xf numFmtId="0" fontId="12" fillId="0" borderId="1" xfId="0" applyFont="1" applyFill="1" applyBorder="1" applyAlignment="1">
      <alignment horizontal="left" vertical="top"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3" borderId="3" xfId="0" applyFont="1" applyFill="1" applyBorder="1" applyAlignment="1">
      <alignment horizontal="left" vertical="top" wrapText="1"/>
    </xf>
    <xf numFmtId="0" fontId="12" fillId="0" borderId="5" xfId="0" applyFont="1" applyFill="1" applyBorder="1" applyAlignment="1">
      <alignment horizontal="left" vertical="top" wrapText="1"/>
    </xf>
    <xf numFmtId="7" fontId="12" fillId="0" borderId="2" xfId="1" applyNumberFormat="1" applyFont="1" applyFill="1" applyBorder="1" applyAlignment="1">
      <alignment horizontal="right" vertical="top" wrapText="1"/>
    </xf>
    <xf numFmtId="7" fontId="12" fillId="0" borderId="3" xfId="1" applyNumberFormat="1" applyFont="1" applyFill="1" applyBorder="1" applyAlignment="1">
      <alignment horizontal="right" vertical="top" wrapText="1"/>
    </xf>
    <xf numFmtId="0" fontId="12" fillId="0" borderId="1" xfId="0" applyFont="1" applyFill="1" applyBorder="1" applyAlignment="1">
      <alignment horizontal="center" vertical="top" wrapText="1"/>
    </xf>
    <xf numFmtId="0" fontId="12" fillId="0" borderId="7" xfId="0" applyFont="1" applyFill="1" applyBorder="1" applyAlignment="1">
      <alignment horizontal="left" vertical="top" wrapText="1"/>
    </xf>
    <xf numFmtId="0" fontId="12" fillId="0" borderId="8" xfId="0" applyFont="1" applyFill="1" applyBorder="1" applyAlignment="1">
      <alignment horizontal="left" vertical="top" wrapText="1"/>
    </xf>
    <xf numFmtId="0" fontId="0" fillId="0" borderId="2" xfId="0" applyFont="1" applyBorder="1" applyAlignment="1">
      <alignment horizontal="center" vertical="top"/>
    </xf>
    <xf numFmtId="0" fontId="0" fillId="0" borderId="3" xfId="0" applyFont="1" applyBorder="1" applyAlignment="1">
      <alignment horizontal="center" vertical="top"/>
    </xf>
    <xf numFmtId="0" fontId="0" fillId="0" borderId="5" xfId="0" applyFont="1" applyBorder="1" applyAlignment="1">
      <alignment horizontal="center" vertical="top"/>
    </xf>
    <xf numFmtId="7" fontId="12" fillId="0" borderId="5" xfId="1" applyNumberFormat="1" applyFont="1" applyFill="1" applyBorder="1" applyAlignment="1">
      <alignment horizontal="right" vertical="top" wrapText="1"/>
    </xf>
    <xf numFmtId="0" fontId="0" fillId="0" borderId="2" xfId="0" applyBorder="1" applyAlignment="1">
      <alignment horizontal="center" vertical="top" wrapText="1"/>
    </xf>
    <xf numFmtId="0" fontId="0" fillId="0" borderId="5" xfId="0" applyBorder="1" applyAlignment="1">
      <alignment horizontal="center" vertical="top" wrapText="1"/>
    </xf>
    <xf numFmtId="0" fontId="0" fillId="0" borderId="3" xfId="0" applyBorder="1" applyAlignment="1">
      <alignment horizontal="center" vertical="top" wrapText="1"/>
    </xf>
    <xf numFmtId="0" fontId="12" fillId="3" borderId="5" xfId="0" applyFont="1" applyFill="1" applyBorder="1" applyAlignment="1">
      <alignment horizontal="left" vertical="top" wrapText="1"/>
    </xf>
    <xf numFmtId="0" fontId="0" fillId="0" borderId="2" xfId="0" applyBorder="1" applyAlignment="1">
      <alignment horizontal="center" vertical="top"/>
    </xf>
    <xf numFmtId="0" fontId="0" fillId="0" borderId="3" xfId="0" applyBorder="1" applyAlignment="1">
      <alignment horizontal="center" vertical="top"/>
    </xf>
    <xf numFmtId="164" fontId="12" fillId="0" borderId="2" xfId="0" applyNumberFormat="1" applyFont="1" applyFill="1" applyBorder="1" applyAlignment="1">
      <alignment horizontal="right" vertical="top" wrapText="1"/>
    </xf>
    <xf numFmtId="164" fontId="12" fillId="0" borderId="3" xfId="0" applyNumberFormat="1" applyFont="1" applyFill="1" applyBorder="1" applyAlignment="1">
      <alignment horizontal="right" vertical="top" wrapText="1"/>
    </xf>
  </cellXfs>
  <cellStyles count="2">
    <cellStyle name="Millare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41"/>
  <sheetViews>
    <sheetView zoomScaleNormal="100" workbookViewId="0">
      <selection activeCell="C10" sqref="C10"/>
    </sheetView>
  </sheetViews>
  <sheetFormatPr baseColWidth="10" defaultRowHeight="15"/>
  <cols>
    <col min="1" max="1" width="5.140625" style="8" customWidth="1"/>
    <col min="2" max="2" width="21.85546875" style="2" customWidth="1"/>
    <col min="3" max="3" width="28.28515625" style="2" customWidth="1"/>
    <col min="4" max="4" width="34.85546875" style="2" customWidth="1"/>
    <col min="5" max="5" width="22.42578125" style="3" customWidth="1"/>
    <col min="6" max="6" width="21.85546875" style="2" customWidth="1"/>
    <col min="7" max="7" width="51.5703125" style="2" customWidth="1"/>
    <col min="8" max="16384" width="11.42578125" style="2"/>
  </cols>
  <sheetData>
    <row r="1" spans="1:7" ht="18.75">
      <c r="B1" s="54" t="s">
        <v>6</v>
      </c>
      <c r="C1" s="54"/>
      <c r="D1" s="54"/>
      <c r="E1" s="54"/>
      <c r="F1" s="54"/>
      <c r="G1" s="54"/>
    </row>
    <row r="2" spans="1:7" ht="18.75">
      <c r="B2" s="54" t="s">
        <v>7</v>
      </c>
      <c r="C2" s="54"/>
      <c r="D2" s="54"/>
      <c r="E2" s="54"/>
      <c r="F2" s="54"/>
      <c r="G2" s="54"/>
    </row>
    <row r="3" spans="1:7">
      <c r="B3" s="1"/>
      <c r="C3" s="1"/>
      <c r="D3" s="1"/>
      <c r="E3" s="5"/>
      <c r="F3" s="1"/>
      <c r="G3" s="1"/>
    </row>
    <row r="4" spans="1:7" ht="15.75">
      <c r="B4" s="55" t="s">
        <v>1756</v>
      </c>
      <c r="C4" s="55"/>
      <c r="D4" s="55"/>
      <c r="E4" s="55"/>
      <c r="F4" s="55"/>
      <c r="G4" s="55"/>
    </row>
    <row r="5" spans="1:7" ht="15.75">
      <c r="B5" s="55">
        <v>2014</v>
      </c>
      <c r="C5" s="55"/>
      <c r="D5" s="55"/>
      <c r="E5" s="55"/>
      <c r="F5" s="55"/>
      <c r="G5" s="55"/>
    </row>
    <row r="6" spans="1:7">
      <c r="B6" s="4"/>
      <c r="C6" s="4"/>
      <c r="D6" s="4"/>
      <c r="E6" s="6"/>
      <c r="F6" s="4"/>
      <c r="G6" s="4"/>
    </row>
    <row r="7" spans="1:7" ht="30">
      <c r="A7" s="9"/>
      <c r="B7" s="9" t="s">
        <v>0</v>
      </c>
      <c r="C7" s="9" t="s">
        <v>1</v>
      </c>
      <c r="D7" s="9" t="s">
        <v>2</v>
      </c>
      <c r="E7" s="9" t="s">
        <v>3</v>
      </c>
      <c r="F7" s="9" t="s">
        <v>4</v>
      </c>
      <c r="G7" s="9" t="s">
        <v>5</v>
      </c>
    </row>
    <row r="8" spans="1:7" ht="75">
      <c r="A8" s="10">
        <v>1</v>
      </c>
      <c r="B8" s="11" t="s">
        <v>333</v>
      </c>
      <c r="C8" s="11" t="s">
        <v>334</v>
      </c>
      <c r="D8" s="11" t="s">
        <v>10</v>
      </c>
      <c r="E8" s="11" t="s">
        <v>379</v>
      </c>
      <c r="F8" s="16">
        <v>629440</v>
      </c>
      <c r="G8" s="11" t="s">
        <v>337</v>
      </c>
    </row>
    <row r="9" spans="1:7" ht="120">
      <c r="A9" s="10">
        <v>2</v>
      </c>
      <c r="B9" s="12" t="s">
        <v>347</v>
      </c>
      <c r="C9" s="12" t="s">
        <v>348</v>
      </c>
      <c r="D9" s="12" t="s">
        <v>15</v>
      </c>
      <c r="E9" s="12" t="s">
        <v>306</v>
      </c>
      <c r="F9" s="18">
        <f>2279.76*560</f>
        <v>1276665.6000000001</v>
      </c>
      <c r="G9" s="12" t="s">
        <v>571</v>
      </c>
    </row>
    <row r="10" spans="1:7" ht="150">
      <c r="A10" s="10">
        <v>3</v>
      </c>
      <c r="B10" s="11" t="s">
        <v>378</v>
      </c>
      <c r="C10" s="11" t="s">
        <v>334</v>
      </c>
      <c r="D10" s="11" t="s">
        <v>34</v>
      </c>
      <c r="E10" s="11" t="s">
        <v>379</v>
      </c>
      <c r="F10" s="16">
        <v>629440</v>
      </c>
      <c r="G10" s="11" t="s">
        <v>966</v>
      </c>
    </row>
    <row r="11" spans="1:7" ht="409.5" customHeight="1">
      <c r="A11" s="59">
        <v>4</v>
      </c>
      <c r="B11" s="56" t="s">
        <v>402</v>
      </c>
      <c r="C11" s="56" t="s">
        <v>441</v>
      </c>
      <c r="D11" s="56" t="s">
        <v>56</v>
      </c>
      <c r="E11" s="56" t="s">
        <v>306</v>
      </c>
      <c r="F11" s="57">
        <v>1636836.21</v>
      </c>
      <c r="G11" s="56" t="s">
        <v>1753</v>
      </c>
    </row>
    <row r="12" spans="1:7" ht="117.75" customHeight="1">
      <c r="A12" s="59"/>
      <c r="B12" s="56"/>
      <c r="C12" s="56"/>
      <c r="D12" s="56"/>
      <c r="E12" s="56"/>
      <c r="F12" s="58"/>
      <c r="G12" s="56"/>
    </row>
    <row r="13" spans="1:7" ht="409.5" customHeight="1">
      <c r="A13" s="59">
        <v>5</v>
      </c>
      <c r="B13" s="56" t="s">
        <v>403</v>
      </c>
      <c r="C13" s="56" t="s">
        <v>960</v>
      </c>
      <c r="D13" s="56" t="s">
        <v>56</v>
      </c>
      <c r="E13" s="56" t="s">
        <v>306</v>
      </c>
      <c r="F13" s="57">
        <v>1636836.21</v>
      </c>
      <c r="G13" s="56" t="s">
        <v>1753</v>
      </c>
    </row>
    <row r="14" spans="1:7" ht="120" customHeight="1">
      <c r="A14" s="59"/>
      <c r="B14" s="56"/>
      <c r="C14" s="56"/>
      <c r="D14" s="56"/>
      <c r="E14" s="56"/>
      <c r="F14" s="58"/>
      <c r="G14" s="56"/>
    </row>
    <row r="15" spans="1:7" ht="105">
      <c r="A15" s="10">
        <v>6</v>
      </c>
      <c r="B15" s="11" t="s">
        <v>397</v>
      </c>
      <c r="C15" s="11" t="s">
        <v>399</v>
      </c>
      <c r="D15" s="11" t="s">
        <v>77</v>
      </c>
      <c r="E15" s="11" t="s">
        <v>306</v>
      </c>
      <c r="F15" s="16">
        <f>742*560</f>
        <v>415520</v>
      </c>
      <c r="G15" s="11" t="s">
        <v>415</v>
      </c>
    </row>
    <row r="16" spans="1:7" ht="90">
      <c r="A16" s="10">
        <v>7</v>
      </c>
      <c r="B16" s="11" t="s">
        <v>324</v>
      </c>
      <c r="C16" s="11" t="s">
        <v>323</v>
      </c>
      <c r="D16" s="11" t="s">
        <v>113</v>
      </c>
      <c r="E16" s="11" t="s">
        <v>306</v>
      </c>
      <c r="F16" s="16">
        <v>501760</v>
      </c>
      <c r="G16" s="11" t="s">
        <v>984</v>
      </c>
    </row>
    <row r="17" spans="1:7" ht="90">
      <c r="A17" s="10">
        <v>8</v>
      </c>
      <c r="B17" s="11" t="s">
        <v>435</v>
      </c>
      <c r="C17" s="11" t="s">
        <v>436</v>
      </c>
      <c r="D17" s="11" t="s">
        <v>113</v>
      </c>
      <c r="E17" s="11" t="s">
        <v>306</v>
      </c>
      <c r="F17" s="16">
        <v>501760</v>
      </c>
      <c r="G17" s="11" t="s">
        <v>984</v>
      </c>
    </row>
    <row r="18" spans="1:7" ht="90">
      <c r="A18" s="10">
        <v>9</v>
      </c>
      <c r="B18" s="11" t="s">
        <v>438</v>
      </c>
      <c r="C18" s="11" t="s">
        <v>332</v>
      </c>
      <c r="D18" s="11" t="s">
        <v>113</v>
      </c>
      <c r="E18" s="11" t="s">
        <v>306</v>
      </c>
      <c r="F18" s="16">
        <v>501760</v>
      </c>
      <c r="G18" s="11" t="s">
        <v>984</v>
      </c>
    </row>
    <row r="19" spans="1:7" ht="90">
      <c r="A19" s="10">
        <v>10</v>
      </c>
      <c r="B19" s="11" t="s">
        <v>439</v>
      </c>
      <c r="C19" s="11" t="s">
        <v>437</v>
      </c>
      <c r="D19" s="11" t="s">
        <v>113</v>
      </c>
      <c r="E19" s="11" t="s">
        <v>306</v>
      </c>
      <c r="F19" s="16">
        <v>501760</v>
      </c>
      <c r="G19" s="11" t="s">
        <v>984</v>
      </c>
    </row>
    <row r="20" spans="1:7" ht="90">
      <c r="A20" s="10">
        <v>11</v>
      </c>
      <c r="B20" s="11" t="s">
        <v>440</v>
      </c>
      <c r="C20" s="11" t="s">
        <v>339</v>
      </c>
      <c r="D20" s="11" t="s">
        <v>113</v>
      </c>
      <c r="E20" s="11" t="s">
        <v>306</v>
      </c>
      <c r="F20" s="16">
        <v>501760</v>
      </c>
      <c r="G20" s="11" t="s">
        <v>984</v>
      </c>
    </row>
    <row r="21" spans="1:7" ht="135">
      <c r="A21" s="10">
        <v>12</v>
      </c>
      <c r="B21" s="11" t="s">
        <v>333</v>
      </c>
      <c r="C21" s="11" t="s">
        <v>334</v>
      </c>
      <c r="D21" s="11" t="s">
        <v>120</v>
      </c>
      <c r="E21" s="11" t="s">
        <v>306</v>
      </c>
      <c r="F21" s="16">
        <v>629440</v>
      </c>
      <c r="G21" s="11" t="s">
        <v>986</v>
      </c>
    </row>
    <row r="22" spans="1:7" ht="120">
      <c r="A22" s="10">
        <v>13</v>
      </c>
      <c r="B22" s="11" t="s">
        <v>440</v>
      </c>
      <c r="C22" s="11" t="s">
        <v>339</v>
      </c>
      <c r="D22" s="11" t="s">
        <v>125</v>
      </c>
      <c r="E22" s="11" t="s">
        <v>306</v>
      </c>
      <c r="F22" s="16">
        <v>1440320</v>
      </c>
      <c r="G22" s="50" t="s">
        <v>988</v>
      </c>
    </row>
    <row r="23" spans="1:7" ht="105">
      <c r="A23" s="10">
        <v>14</v>
      </c>
      <c r="B23" s="11" t="s">
        <v>452</v>
      </c>
      <c r="C23" s="11" t="s">
        <v>405</v>
      </c>
      <c r="D23" s="11" t="s">
        <v>147</v>
      </c>
      <c r="E23" s="11" t="s">
        <v>306</v>
      </c>
      <c r="F23" s="16">
        <v>2103360</v>
      </c>
      <c r="G23" s="50" t="s">
        <v>1768</v>
      </c>
    </row>
    <row r="24" spans="1:7" ht="105">
      <c r="A24" s="10">
        <v>15</v>
      </c>
      <c r="B24" s="11" t="s">
        <v>438</v>
      </c>
      <c r="C24" s="11" t="s">
        <v>332</v>
      </c>
      <c r="D24" s="11" t="s">
        <v>147</v>
      </c>
      <c r="E24" s="11" t="s">
        <v>306</v>
      </c>
      <c r="F24" s="16">
        <v>2103360</v>
      </c>
      <c r="G24" s="50" t="s">
        <v>1768</v>
      </c>
    </row>
    <row r="25" spans="1:7" ht="105">
      <c r="A25" s="10">
        <v>16</v>
      </c>
      <c r="B25" s="11" t="s">
        <v>453</v>
      </c>
      <c r="C25" s="11" t="s">
        <v>405</v>
      </c>
      <c r="D25" s="11" t="s">
        <v>147</v>
      </c>
      <c r="E25" s="11" t="s">
        <v>306</v>
      </c>
      <c r="F25" s="16">
        <v>2103360</v>
      </c>
      <c r="G25" s="50" t="s">
        <v>1768</v>
      </c>
    </row>
    <row r="26" spans="1:7" ht="90">
      <c r="A26" s="10">
        <v>17</v>
      </c>
      <c r="B26" s="11" t="s">
        <v>466</v>
      </c>
      <c r="C26" s="11" t="s">
        <v>330</v>
      </c>
      <c r="D26" s="11" t="s">
        <v>161</v>
      </c>
      <c r="E26" s="11" t="s">
        <v>306</v>
      </c>
      <c r="F26" s="16">
        <v>1467200</v>
      </c>
      <c r="G26" s="11" t="s">
        <v>1001</v>
      </c>
    </row>
    <row r="27" spans="1:7" ht="90">
      <c r="A27" s="10">
        <v>18</v>
      </c>
      <c r="B27" s="11" t="s">
        <v>467</v>
      </c>
      <c r="C27" s="11" t="s">
        <v>352</v>
      </c>
      <c r="D27" s="11" t="s">
        <v>161</v>
      </c>
      <c r="E27" s="11" t="s">
        <v>306</v>
      </c>
      <c r="F27" s="16">
        <v>1467200</v>
      </c>
      <c r="G27" s="11" t="s">
        <v>1001</v>
      </c>
    </row>
    <row r="28" spans="1:7" ht="90">
      <c r="A28" s="10">
        <v>19</v>
      </c>
      <c r="B28" s="11" t="s">
        <v>468</v>
      </c>
      <c r="C28" s="11" t="s">
        <v>352</v>
      </c>
      <c r="D28" s="11" t="s">
        <v>161</v>
      </c>
      <c r="E28" s="11" t="s">
        <v>306</v>
      </c>
      <c r="F28" s="16">
        <v>1467200</v>
      </c>
      <c r="G28" s="11" t="s">
        <v>1001</v>
      </c>
    </row>
    <row r="29" spans="1:7" ht="90">
      <c r="A29" s="10">
        <v>20</v>
      </c>
      <c r="B29" s="11" t="s">
        <v>450</v>
      </c>
      <c r="C29" s="11" t="s">
        <v>381</v>
      </c>
      <c r="D29" s="11" t="s">
        <v>161</v>
      </c>
      <c r="E29" s="11" t="s">
        <v>306</v>
      </c>
      <c r="F29" s="16">
        <v>1467200</v>
      </c>
      <c r="G29" s="11" t="s">
        <v>1001</v>
      </c>
    </row>
    <row r="30" spans="1:7" ht="409.5" customHeight="1">
      <c r="A30" s="59">
        <v>21</v>
      </c>
      <c r="B30" s="56" t="s">
        <v>432</v>
      </c>
      <c r="C30" s="56" t="s">
        <v>433</v>
      </c>
      <c r="D30" s="56" t="s">
        <v>1091</v>
      </c>
      <c r="E30" s="56" t="s">
        <v>306</v>
      </c>
      <c r="F30" s="60">
        <v>1924160</v>
      </c>
      <c r="G30" s="56" t="s">
        <v>1767</v>
      </c>
    </row>
    <row r="31" spans="1:7" ht="223.5" customHeight="1">
      <c r="A31" s="59"/>
      <c r="B31" s="56"/>
      <c r="C31" s="56"/>
      <c r="D31" s="56"/>
      <c r="E31" s="56"/>
      <c r="F31" s="60"/>
      <c r="G31" s="56"/>
    </row>
    <row r="32" spans="1:7" ht="105">
      <c r="A32" s="10">
        <v>22</v>
      </c>
      <c r="B32" s="11" t="s">
        <v>559</v>
      </c>
      <c r="C32" s="11" t="s">
        <v>560</v>
      </c>
      <c r="D32" s="11" t="s">
        <v>561</v>
      </c>
      <c r="E32" s="11" t="s">
        <v>306</v>
      </c>
      <c r="F32" s="17">
        <v>1810592</v>
      </c>
      <c r="G32" s="50" t="s">
        <v>562</v>
      </c>
    </row>
    <row r="33" spans="1:7" ht="75">
      <c r="A33" s="10">
        <v>23</v>
      </c>
      <c r="B33" s="11" t="s">
        <v>397</v>
      </c>
      <c r="C33" s="11" t="s">
        <v>399</v>
      </c>
      <c r="D33" s="11" t="s">
        <v>223</v>
      </c>
      <c r="E33" s="11" t="s">
        <v>306</v>
      </c>
      <c r="F33" s="16">
        <v>2416176</v>
      </c>
      <c r="G33" s="11" t="s">
        <v>1014</v>
      </c>
    </row>
    <row r="34" spans="1:7" ht="60">
      <c r="A34" s="10">
        <v>24</v>
      </c>
      <c r="B34" s="11" t="s">
        <v>324</v>
      </c>
      <c r="C34" s="11" t="s">
        <v>323</v>
      </c>
      <c r="D34" s="11" t="s">
        <v>223</v>
      </c>
      <c r="E34" s="11" t="s">
        <v>306</v>
      </c>
      <c r="F34" s="16">
        <v>2416176</v>
      </c>
      <c r="G34" s="11" t="s">
        <v>1014</v>
      </c>
    </row>
    <row r="35" spans="1:7" ht="45">
      <c r="A35" s="10">
        <v>25</v>
      </c>
      <c r="B35" s="15" t="s">
        <v>504</v>
      </c>
      <c r="C35" s="12" t="s">
        <v>547</v>
      </c>
      <c r="D35" s="15" t="s">
        <v>284</v>
      </c>
      <c r="E35" s="12" t="s">
        <v>306</v>
      </c>
      <c r="F35" s="18">
        <f>1020*560</f>
        <v>571200</v>
      </c>
      <c r="G35" s="11" t="s">
        <v>377</v>
      </c>
    </row>
    <row r="36" spans="1:7" ht="60">
      <c r="A36" s="10">
        <v>26</v>
      </c>
      <c r="B36" s="11" t="s">
        <v>505</v>
      </c>
      <c r="C36" s="11" t="s">
        <v>405</v>
      </c>
      <c r="D36" s="11" t="s">
        <v>284</v>
      </c>
      <c r="E36" s="12" t="s">
        <v>306</v>
      </c>
      <c r="F36" s="18">
        <f>1224*560</f>
        <v>685440</v>
      </c>
      <c r="G36" s="11" t="s">
        <v>377</v>
      </c>
    </row>
    <row r="37" spans="1:7" ht="45">
      <c r="A37" s="10">
        <v>27</v>
      </c>
      <c r="B37" s="11" t="s">
        <v>506</v>
      </c>
      <c r="C37" s="11" t="s">
        <v>539</v>
      </c>
      <c r="D37" s="11" t="s">
        <v>284</v>
      </c>
      <c r="E37" s="12" t="s">
        <v>306</v>
      </c>
      <c r="F37" s="18">
        <f>1020*560</f>
        <v>571200</v>
      </c>
      <c r="G37" s="11" t="s">
        <v>377</v>
      </c>
    </row>
    <row r="38" spans="1:7" ht="105">
      <c r="A38" s="10">
        <v>28</v>
      </c>
      <c r="B38" s="11" t="s">
        <v>378</v>
      </c>
      <c r="C38" s="11" t="s">
        <v>334</v>
      </c>
      <c r="D38" s="11" t="s">
        <v>305</v>
      </c>
      <c r="E38" s="11" t="s">
        <v>306</v>
      </c>
      <c r="F38" s="16">
        <v>629440</v>
      </c>
      <c r="G38" s="11" t="s">
        <v>955</v>
      </c>
    </row>
    <row r="39" spans="1:7" ht="45">
      <c r="A39" s="10">
        <v>29</v>
      </c>
      <c r="B39" s="11" t="s">
        <v>458</v>
      </c>
      <c r="C39" s="11" t="s">
        <v>342</v>
      </c>
      <c r="D39" s="11" t="s">
        <v>313</v>
      </c>
      <c r="E39" s="11" t="s">
        <v>379</v>
      </c>
      <c r="F39" s="18">
        <v>1161440</v>
      </c>
      <c r="G39" s="11" t="s">
        <v>1049</v>
      </c>
    </row>
    <row r="40" spans="1:7" ht="105">
      <c r="A40" s="10">
        <v>30</v>
      </c>
      <c r="B40" s="11" t="s">
        <v>378</v>
      </c>
      <c r="C40" s="11" t="s">
        <v>334</v>
      </c>
      <c r="D40" s="11" t="s">
        <v>318</v>
      </c>
      <c r="E40" s="11" t="s">
        <v>306</v>
      </c>
      <c r="F40" s="16">
        <v>629440</v>
      </c>
      <c r="G40" s="11" t="s">
        <v>319</v>
      </c>
    </row>
    <row r="41" spans="1:7" ht="105">
      <c r="A41" s="10">
        <v>31</v>
      </c>
      <c r="B41" s="11" t="s">
        <v>470</v>
      </c>
      <c r="C41" s="11" t="s">
        <v>348</v>
      </c>
      <c r="D41" s="11" t="s">
        <v>305</v>
      </c>
      <c r="E41" s="11" t="s">
        <v>306</v>
      </c>
      <c r="F41" s="16">
        <v>629440</v>
      </c>
      <c r="G41" s="11" t="s">
        <v>319</v>
      </c>
    </row>
  </sheetData>
  <mergeCells count="25">
    <mergeCell ref="G30:G31"/>
    <mergeCell ref="B30:B31"/>
    <mergeCell ref="C30:C31"/>
    <mergeCell ref="D30:D31"/>
    <mergeCell ref="E30:E31"/>
    <mergeCell ref="F30:F31"/>
    <mergeCell ref="A11:A12"/>
    <mergeCell ref="A13:A14"/>
    <mergeCell ref="A30:A31"/>
    <mergeCell ref="B13:B14"/>
    <mergeCell ref="C13:C14"/>
    <mergeCell ref="B11:B12"/>
    <mergeCell ref="G13:G14"/>
    <mergeCell ref="F13:F14"/>
    <mergeCell ref="E13:E14"/>
    <mergeCell ref="E11:E12"/>
    <mergeCell ref="C11:C12"/>
    <mergeCell ref="D11:D12"/>
    <mergeCell ref="D13:D14"/>
    <mergeCell ref="B1:G1"/>
    <mergeCell ref="B2:G2"/>
    <mergeCell ref="B4:G4"/>
    <mergeCell ref="B5:G5"/>
    <mergeCell ref="G11:G12"/>
    <mergeCell ref="F11:F12"/>
  </mergeCells>
  <printOptions horizontalCentered="1"/>
  <pageMargins left="0.39370078740157483" right="0.39370078740157483" top="0.39370078740157483" bottom="0.39370078740157483" header="0" footer="0"/>
  <pageSetup scale="70" fitToWidth="0" orientation="landscape" r:id="rId1"/>
  <ignoredErrors>
    <ignoredError sqref="F36" formula="1"/>
  </ignoredErrors>
</worksheet>
</file>

<file path=xl/worksheets/sheet2.xml><?xml version="1.0" encoding="utf-8"?>
<worksheet xmlns="http://schemas.openxmlformats.org/spreadsheetml/2006/main" xmlns:r="http://schemas.openxmlformats.org/officeDocument/2006/relationships">
  <dimension ref="A1:G242"/>
  <sheetViews>
    <sheetView zoomScale="90" zoomScaleNormal="90" workbookViewId="0">
      <selection activeCell="G10" sqref="G10"/>
    </sheetView>
  </sheetViews>
  <sheetFormatPr baseColWidth="10" defaultRowHeight="15"/>
  <cols>
    <col min="1" max="1" width="5.140625" style="8" customWidth="1"/>
    <col min="2" max="2" width="21.85546875" style="2" customWidth="1"/>
    <col min="3" max="3" width="28.28515625" style="2" customWidth="1"/>
    <col min="4" max="4" width="34.85546875" style="2" customWidth="1"/>
    <col min="5" max="5" width="22.42578125" style="3" customWidth="1"/>
    <col min="6" max="6" width="21.85546875" style="2" customWidth="1"/>
    <col min="7" max="7" width="51.5703125" style="2" customWidth="1"/>
    <col min="8" max="16384" width="11.42578125" style="2"/>
  </cols>
  <sheetData>
    <row r="1" spans="1:7" ht="18.75">
      <c r="B1" s="54" t="s">
        <v>6</v>
      </c>
      <c r="C1" s="54"/>
      <c r="D1" s="54"/>
      <c r="E1" s="54"/>
      <c r="F1" s="54"/>
      <c r="G1" s="54"/>
    </row>
    <row r="2" spans="1:7" ht="18.75">
      <c r="B2" s="54" t="s">
        <v>7</v>
      </c>
      <c r="C2" s="54"/>
      <c r="D2" s="54"/>
      <c r="E2" s="54"/>
      <c r="F2" s="54"/>
      <c r="G2" s="54"/>
    </row>
    <row r="3" spans="1:7">
      <c r="B3" s="1"/>
      <c r="C3" s="1"/>
      <c r="D3" s="1"/>
      <c r="E3" s="5"/>
      <c r="F3" s="1"/>
      <c r="G3" s="1"/>
    </row>
    <row r="4" spans="1:7" ht="15.75">
      <c r="B4" s="55" t="s">
        <v>1757</v>
      </c>
      <c r="C4" s="55"/>
      <c r="D4" s="55"/>
      <c r="E4" s="55"/>
      <c r="F4" s="55"/>
      <c r="G4" s="55"/>
    </row>
    <row r="5" spans="1:7" ht="15.75">
      <c r="B5" s="55">
        <v>2014</v>
      </c>
      <c r="C5" s="55"/>
      <c r="D5" s="55"/>
      <c r="E5" s="55"/>
      <c r="F5" s="55"/>
      <c r="G5" s="55"/>
    </row>
    <row r="6" spans="1:7">
      <c r="B6" s="4"/>
      <c r="C6" s="4"/>
      <c r="D6" s="4"/>
      <c r="E6" s="6"/>
      <c r="F6" s="4"/>
      <c r="G6" s="4"/>
    </row>
    <row r="7" spans="1:7" ht="30">
      <c r="A7" s="9"/>
      <c r="B7" s="9" t="s">
        <v>0</v>
      </c>
      <c r="C7" s="9" t="s">
        <v>1</v>
      </c>
      <c r="D7" s="9" t="s">
        <v>2</v>
      </c>
      <c r="E7" s="9" t="s">
        <v>3</v>
      </c>
      <c r="F7" s="9" t="s">
        <v>4</v>
      </c>
      <c r="G7" s="9" t="s">
        <v>5</v>
      </c>
    </row>
    <row r="8" spans="1:7" ht="75">
      <c r="A8" s="10">
        <v>1</v>
      </c>
      <c r="B8" s="11" t="s">
        <v>320</v>
      </c>
      <c r="C8" s="11" t="s">
        <v>1552</v>
      </c>
      <c r="D8" s="11" t="s">
        <v>322</v>
      </c>
      <c r="E8" s="11" t="s">
        <v>507</v>
      </c>
      <c r="F8" s="11" t="s">
        <v>1717</v>
      </c>
      <c r="G8" s="11" t="s">
        <v>326</v>
      </c>
    </row>
    <row r="9" spans="1:7" ht="60">
      <c r="A9" s="10">
        <v>2</v>
      </c>
      <c r="B9" s="11" t="s">
        <v>324</v>
      </c>
      <c r="C9" s="11" t="s">
        <v>323</v>
      </c>
      <c r="D9" s="11" t="s">
        <v>8</v>
      </c>
      <c r="E9" s="11" t="s">
        <v>566</v>
      </c>
      <c r="F9" s="11" t="s">
        <v>1717</v>
      </c>
      <c r="G9" s="11" t="s">
        <v>327</v>
      </c>
    </row>
    <row r="10" spans="1:7" ht="45">
      <c r="A10" s="10">
        <v>3</v>
      </c>
      <c r="B10" s="11" t="s">
        <v>328</v>
      </c>
      <c r="C10" s="11" t="s">
        <v>325</v>
      </c>
      <c r="D10" s="11" t="s">
        <v>8</v>
      </c>
      <c r="E10" s="11" t="s">
        <v>566</v>
      </c>
      <c r="F10" s="11" t="s">
        <v>1717</v>
      </c>
      <c r="G10" s="11" t="s">
        <v>377</v>
      </c>
    </row>
    <row r="11" spans="1:7" ht="45">
      <c r="A11" s="10">
        <v>4</v>
      </c>
      <c r="B11" s="11" t="s">
        <v>329</v>
      </c>
      <c r="C11" s="11" t="s">
        <v>330</v>
      </c>
      <c r="D11" s="11" t="s">
        <v>9</v>
      </c>
      <c r="E11" s="11" t="s">
        <v>41</v>
      </c>
      <c r="F11" s="11" t="s">
        <v>1717</v>
      </c>
      <c r="G11" s="11" t="s">
        <v>377</v>
      </c>
    </row>
    <row r="12" spans="1:7" ht="45">
      <c r="A12" s="10">
        <v>5</v>
      </c>
      <c r="B12" s="11" t="s">
        <v>331</v>
      </c>
      <c r="C12" s="11" t="s">
        <v>332</v>
      </c>
      <c r="D12" s="11" t="s">
        <v>8</v>
      </c>
      <c r="E12" s="11" t="s">
        <v>566</v>
      </c>
      <c r="F12" s="11" t="s">
        <v>1717</v>
      </c>
      <c r="G12" s="11" t="s">
        <v>377</v>
      </c>
    </row>
    <row r="13" spans="1:7" ht="45">
      <c r="A13" s="10">
        <v>6</v>
      </c>
      <c r="B13" s="11" t="s">
        <v>335</v>
      </c>
      <c r="C13" s="11" t="s">
        <v>336</v>
      </c>
      <c r="D13" s="11" t="s">
        <v>11</v>
      </c>
      <c r="E13" s="11" t="s">
        <v>41</v>
      </c>
      <c r="F13" s="11" t="s">
        <v>1717</v>
      </c>
      <c r="G13" s="11" t="s">
        <v>965</v>
      </c>
    </row>
    <row r="14" spans="1:7" ht="45">
      <c r="A14" s="10">
        <v>7</v>
      </c>
      <c r="B14" s="11" t="s">
        <v>338</v>
      </c>
      <c r="C14" s="11" t="s">
        <v>339</v>
      </c>
      <c r="D14" s="11" t="s">
        <v>11</v>
      </c>
      <c r="E14" s="11" t="s">
        <v>41</v>
      </c>
      <c r="F14" s="11" t="s">
        <v>1717</v>
      </c>
      <c r="G14" s="11" t="s">
        <v>965</v>
      </c>
    </row>
    <row r="15" spans="1:7" ht="90">
      <c r="A15" s="10">
        <v>8</v>
      </c>
      <c r="B15" s="11" t="s">
        <v>340</v>
      </c>
      <c r="C15" s="11" t="s">
        <v>938</v>
      </c>
      <c r="D15" s="11" t="s">
        <v>12</v>
      </c>
      <c r="E15" s="11" t="s">
        <v>300</v>
      </c>
      <c r="F15" s="11" t="s">
        <v>1717</v>
      </c>
      <c r="G15" s="11" t="s">
        <v>345</v>
      </c>
    </row>
    <row r="16" spans="1:7" ht="105">
      <c r="A16" s="10">
        <v>9</v>
      </c>
      <c r="B16" s="11" t="s">
        <v>341</v>
      </c>
      <c r="C16" s="11" t="s">
        <v>342</v>
      </c>
      <c r="D16" s="11" t="s">
        <v>343</v>
      </c>
      <c r="E16" s="11" t="s">
        <v>44</v>
      </c>
      <c r="F16" s="11" t="s">
        <v>1717</v>
      </c>
      <c r="G16" s="11" t="s">
        <v>344</v>
      </c>
    </row>
    <row r="17" spans="1:7" ht="90">
      <c r="A17" s="10">
        <v>10</v>
      </c>
      <c r="B17" s="11" t="s">
        <v>346</v>
      </c>
      <c r="C17" s="12" t="s">
        <v>354</v>
      </c>
      <c r="D17" s="11" t="s">
        <v>13</v>
      </c>
      <c r="E17" s="11" t="s">
        <v>44</v>
      </c>
      <c r="F17" s="11" t="s">
        <v>1717</v>
      </c>
      <c r="G17" s="11" t="s">
        <v>14</v>
      </c>
    </row>
    <row r="18" spans="1:7" ht="45">
      <c r="A18" s="10">
        <v>11</v>
      </c>
      <c r="B18" s="11" t="s">
        <v>349</v>
      </c>
      <c r="C18" s="11" t="s">
        <v>350</v>
      </c>
      <c r="D18" s="11" t="s">
        <v>16</v>
      </c>
      <c r="E18" s="11" t="s">
        <v>44</v>
      </c>
      <c r="F18" s="11" t="s">
        <v>1717</v>
      </c>
      <c r="G18" s="11" t="s">
        <v>377</v>
      </c>
    </row>
    <row r="19" spans="1:7" ht="45">
      <c r="A19" s="10">
        <v>12</v>
      </c>
      <c r="B19" s="11" t="s">
        <v>331</v>
      </c>
      <c r="C19" s="11" t="s">
        <v>332</v>
      </c>
      <c r="D19" s="11" t="s">
        <v>17</v>
      </c>
      <c r="E19" s="11" t="s">
        <v>41</v>
      </c>
      <c r="F19" s="11" t="s">
        <v>1717</v>
      </c>
      <c r="G19" s="11" t="s">
        <v>567</v>
      </c>
    </row>
    <row r="20" spans="1:7" ht="75">
      <c r="A20" s="10">
        <v>13</v>
      </c>
      <c r="B20" s="11" t="s">
        <v>351</v>
      </c>
      <c r="C20" s="11" t="s">
        <v>352</v>
      </c>
      <c r="D20" s="11" t="s">
        <v>353</v>
      </c>
      <c r="E20" s="11" t="s">
        <v>572</v>
      </c>
      <c r="F20" s="11" t="s">
        <v>1717</v>
      </c>
      <c r="G20" s="11" t="s">
        <v>569</v>
      </c>
    </row>
    <row r="21" spans="1:7" ht="60">
      <c r="A21" s="10">
        <v>14</v>
      </c>
      <c r="B21" s="11" t="s">
        <v>341</v>
      </c>
      <c r="C21" s="11" t="s">
        <v>342</v>
      </c>
      <c r="D21" s="11" t="s">
        <v>18</v>
      </c>
      <c r="E21" s="11" t="s">
        <v>44</v>
      </c>
      <c r="F21" s="11" t="s">
        <v>1717</v>
      </c>
      <c r="G21" s="11" t="s">
        <v>19</v>
      </c>
    </row>
    <row r="22" spans="1:7" ht="45">
      <c r="A22" s="10">
        <v>15</v>
      </c>
      <c r="B22" s="11" t="s">
        <v>331</v>
      </c>
      <c r="C22" s="11" t="s">
        <v>332</v>
      </c>
      <c r="D22" s="11" t="s">
        <v>20</v>
      </c>
      <c r="E22" s="11" t="s">
        <v>41</v>
      </c>
      <c r="F22" s="11" t="s">
        <v>1717</v>
      </c>
      <c r="G22" s="11" t="s">
        <v>377</v>
      </c>
    </row>
    <row r="23" spans="1:7" ht="45">
      <c r="A23" s="10">
        <v>16</v>
      </c>
      <c r="B23" s="11" t="s">
        <v>355</v>
      </c>
      <c r="C23" s="11" t="s">
        <v>334</v>
      </c>
      <c r="D23" s="11" t="s">
        <v>21</v>
      </c>
      <c r="E23" s="12" t="s">
        <v>1698</v>
      </c>
      <c r="F23" s="11" t="s">
        <v>1717</v>
      </c>
      <c r="G23" s="11" t="s">
        <v>377</v>
      </c>
    </row>
    <row r="24" spans="1:7" ht="45">
      <c r="A24" s="10">
        <v>17</v>
      </c>
      <c r="B24" s="11" t="s">
        <v>356</v>
      </c>
      <c r="C24" s="11" t="s">
        <v>348</v>
      </c>
      <c r="D24" s="11" t="s">
        <v>360</v>
      </c>
      <c r="E24" s="11" t="s">
        <v>41</v>
      </c>
      <c r="F24" s="11" t="s">
        <v>1717</v>
      </c>
      <c r="G24" s="11" t="s">
        <v>570</v>
      </c>
    </row>
    <row r="25" spans="1:7" ht="90">
      <c r="A25" s="10">
        <v>18</v>
      </c>
      <c r="B25" s="11" t="s">
        <v>357</v>
      </c>
      <c r="C25" s="11" t="s">
        <v>358</v>
      </c>
      <c r="D25" s="11" t="s">
        <v>359</v>
      </c>
      <c r="E25" s="11" t="s">
        <v>65</v>
      </c>
      <c r="F25" s="11" t="s">
        <v>1717</v>
      </c>
      <c r="G25" s="11" t="s">
        <v>361</v>
      </c>
    </row>
    <row r="26" spans="1:7" ht="90">
      <c r="A26" s="10">
        <v>19</v>
      </c>
      <c r="B26" s="11" t="s">
        <v>340</v>
      </c>
      <c r="C26" s="11" t="s">
        <v>938</v>
      </c>
      <c r="D26" s="11" t="s">
        <v>22</v>
      </c>
      <c r="E26" s="11" t="s">
        <v>300</v>
      </c>
      <c r="F26" s="11" t="s">
        <v>1717</v>
      </c>
      <c r="G26" s="11" t="s">
        <v>23</v>
      </c>
    </row>
    <row r="27" spans="1:7" ht="60">
      <c r="A27" s="10">
        <v>20</v>
      </c>
      <c r="B27" s="11" t="s">
        <v>362</v>
      </c>
      <c r="C27" s="12" t="s">
        <v>374</v>
      </c>
      <c r="D27" s="11" t="s">
        <v>568</v>
      </c>
      <c r="E27" s="11" t="s">
        <v>41</v>
      </c>
      <c r="F27" s="11" t="s">
        <v>1717</v>
      </c>
      <c r="G27" s="11" t="s">
        <v>377</v>
      </c>
    </row>
    <row r="28" spans="1:7" ht="60">
      <c r="A28" s="10">
        <v>21</v>
      </c>
      <c r="B28" s="11" t="s">
        <v>363</v>
      </c>
      <c r="C28" s="11" t="s">
        <v>339</v>
      </c>
      <c r="D28" s="11" t="s">
        <v>24</v>
      </c>
      <c r="E28" s="11" t="s">
        <v>41</v>
      </c>
      <c r="F28" s="11" t="s">
        <v>1717</v>
      </c>
      <c r="G28" s="11" t="s">
        <v>364</v>
      </c>
    </row>
    <row r="29" spans="1:7" ht="90">
      <c r="A29" s="10">
        <v>22</v>
      </c>
      <c r="B29" s="11" t="s">
        <v>338</v>
      </c>
      <c r="C29" s="11" t="s">
        <v>339</v>
      </c>
      <c r="D29" s="11" t="s">
        <v>962</v>
      </c>
      <c r="E29" s="11" t="s">
        <v>41</v>
      </c>
      <c r="F29" s="11" t="s">
        <v>1717</v>
      </c>
      <c r="G29" s="11" t="s">
        <v>365</v>
      </c>
    </row>
    <row r="30" spans="1:7" ht="45">
      <c r="A30" s="10">
        <v>23</v>
      </c>
      <c r="B30" s="11" t="s">
        <v>369</v>
      </c>
      <c r="C30" s="11" t="s">
        <v>370</v>
      </c>
      <c r="D30" s="11" t="s">
        <v>371</v>
      </c>
      <c r="E30" s="11" t="s">
        <v>581</v>
      </c>
      <c r="F30" s="11" t="s">
        <v>1717</v>
      </c>
      <c r="G30" s="11" t="s">
        <v>377</v>
      </c>
    </row>
    <row r="31" spans="1:7" ht="75">
      <c r="A31" s="10">
        <v>24</v>
      </c>
      <c r="B31" s="11" t="s">
        <v>367</v>
      </c>
      <c r="C31" s="11" t="s">
        <v>368</v>
      </c>
      <c r="D31" s="11" t="s">
        <v>102</v>
      </c>
      <c r="E31" s="11" t="s">
        <v>44</v>
      </c>
      <c r="F31" s="11" t="s">
        <v>1717</v>
      </c>
      <c r="G31" s="11" t="s">
        <v>377</v>
      </c>
    </row>
    <row r="32" spans="1:7" ht="75">
      <c r="A32" s="10">
        <v>25</v>
      </c>
      <c r="B32" s="11" t="s">
        <v>366</v>
      </c>
      <c r="C32" s="11" t="s">
        <v>542</v>
      </c>
      <c r="D32" s="11" t="s">
        <v>25</v>
      </c>
      <c r="E32" s="11" t="s">
        <v>372</v>
      </c>
      <c r="F32" s="11" t="s">
        <v>27</v>
      </c>
      <c r="G32" s="11" t="s">
        <v>26</v>
      </c>
    </row>
    <row r="33" spans="1:7" ht="45">
      <c r="A33" s="10">
        <v>26</v>
      </c>
      <c r="B33" s="11" t="s">
        <v>355</v>
      </c>
      <c r="C33" s="11" t="s">
        <v>334</v>
      </c>
      <c r="D33" s="11" t="s">
        <v>28</v>
      </c>
      <c r="E33" s="13" t="s">
        <v>573</v>
      </c>
      <c r="F33" s="11" t="s">
        <v>1717</v>
      </c>
      <c r="G33" s="11" t="s">
        <v>29</v>
      </c>
    </row>
    <row r="34" spans="1:7" ht="45">
      <c r="A34" s="10">
        <v>27</v>
      </c>
      <c r="B34" s="11" t="s">
        <v>373</v>
      </c>
      <c r="C34" s="11" t="s">
        <v>368</v>
      </c>
      <c r="D34" s="11" t="s">
        <v>30</v>
      </c>
      <c r="E34" s="11" t="s">
        <v>44</v>
      </c>
      <c r="F34" s="11" t="s">
        <v>1717</v>
      </c>
      <c r="G34" s="11" t="s">
        <v>31</v>
      </c>
    </row>
    <row r="35" spans="1:7" ht="90">
      <c r="A35" s="10">
        <v>28</v>
      </c>
      <c r="B35" s="11" t="s">
        <v>375</v>
      </c>
      <c r="C35" s="11" t="s">
        <v>413</v>
      </c>
      <c r="D35" s="11" t="s">
        <v>939</v>
      </c>
      <c r="E35" s="11" t="s">
        <v>44</v>
      </c>
      <c r="F35" s="11" t="s">
        <v>1717</v>
      </c>
      <c r="G35" s="11" t="s">
        <v>32</v>
      </c>
    </row>
    <row r="36" spans="1:7" ht="105">
      <c r="A36" s="10">
        <v>29</v>
      </c>
      <c r="B36" s="11" t="s">
        <v>376</v>
      </c>
      <c r="C36" s="11" t="s">
        <v>332</v>
      </c>
      <c r="D36" s="11" t="s">
        <v>33</v>
      </c>
      <c r="E36" s="11" t="s">
        <v>41</v>
      </c>
      <c r="F36" s="11" t="s">
        <v>1717</v>
      </c>
      <c r="G36" s="11" t="s">
        <v>377</v>
      </c>
    </row>
    <row r="37" spans="1:7" ht="75">
      <c r="A37" s="10">
        <v>30</v>
      </c>
      <c r="B37" s="11" t="s">
        <v>380</v>
      </c>
      <c r="C37" s="11" t="s">
        <v>381</v>
      </c>
      <c r="D37" s="11" t="s">
        <v>577</v>
      </c>
      <c r="E37" s="11" t="s">
        <v>240</v>
      </c>
      <c r="F37" s="11" t="s">
        <v>1717</v>
      </c>
      <c r="G37" s="11" t="s">
        <v>377</v>
      </c>
    </row>
    <row r="38" spans="1:7" ht="75">
      <c r="A38" s="10">
        <v>31</v>
      </c>
      <c r="B38" s="11" t="s">
        <v>382</v>
      </c>
      <c r="C38" s="11" t="s">
        <v>381</v>
      </c>
      <c r="D38" s="11" t="s">
        <v>35</v>
      </c>
      <c r="E38" s="11" t="s">
        <v>580</v>
      </c>
      <c r="F38" s="11" t="s">
        <v>1717</v>
      </c>
      <c r="G38" s="11" t="s">
        <v>377</v>
      </c>
    </row>
    <row r="39" spans="1:7" ht="75">
      <c r="A39" s="10">
        <v>32</v>
      </c>
      <c r="B39" s="11" t="s">
        <v>367</v>
      </c>
      <c r="C39" s="11" t="s">
        <v>368</v>
      </c>
      <c r="D39" s="11" t="s">
        <v>534</v>
      </c>
      <c r="E39" s="12" t="s">
        <v>574</v>
      </c>
      <c r="F39" s="11" t="s">
        <v>1717</v>
      </c>
      <c r="G39" s="12" t="s">
        <v>575</v>
      </c>
    </row>
    <row r="40" spans="1:7" ht="120">
      <c r="A40" s="10">
        <v>33</v>
      </c>
      <c r="B40" s="11" t="s">
        <v>383</v>
      </c>
      <c r="C40" s="11" t="s">
        <v>370</v>
      </c>
      <c r="D40" s="11" t="s">
        <v>36</v>
      </c>
      <c r="E40" s="11" t="s">
        <v>578</v>
      </c>
      <c r="F40" s="11" t="s">
        <v>1717</v>
      </c>
      <c r="G40" s="11" t="s">
        <v>579</v>
      </c>
    </row>
    <row r="41" spans="1:7" ht="45">
      <c r="A41" s="10">
        <v>34</v>
      </c>
      <c r="B41" s="11" t="s">
        <v>363</v>
      </c>
      <c r="C41" s="11" t="s">
        <v>339</v>
      </c>
      <c r="D41" s="11" t="s">
        <v>37</v>
      </c>
      <c r="E41" s="11" t="s">
        <v>41</v>
      </c>
      <c r="F41" s="11" t="s">
        <v>1717</v>
      </c>
      <c r="G41" s="11" t="s">
        <v>377</v>
      </c>
    </row>
    <row r="42" spans="1:7" ht="45">
      <c r="A42" s="10">
        <v>35</v>
      </c>
      <c r="B42" s="11" t="s">
        <v>385</v>
      </c>
      <c r="C42" s="11" t="s">
        <v>386</v>
      </c>
      <c r="D42" s="11" t="s">
        <v>384</v>
      </c>
      <c r="E42" s="11" t="s">
        <v>41</v>
      </c>
      <c r="F42" s="11" t="s">
        <v>1717</v>
      </c>
      <c r="G42" s="11" t="s">
        <v>377</v>
      </c>
    </row>
    <row r="43" spans="1:7" ht="90">
      <c r="A43" s="10">
        <v>36</v>
      </c>
      <c r="B43" s="11" t="s">
        <v>340</v>
      </c>
      <c r="C43" s="11" t="s">
        <v>938</v>
      </c>
      <c r="D43" s="11" t="s">
        <v>38</v>
      </c>
      <c r="E43" s="11" t="s">
        <v>39</v>
      </c>
      <c r="F43" s="11" t="s">
        <v>1717</v>
      </c>
      <c r="G43" s="11" t="s">
        <v>967</v>
      </c>
    </row>
    <row r="44" spans="1:7" ht="75">
      <c r="A44" s="10">
        <v>37</v>
      </c>
      <c r="B44" s="11" t="s">
        <v>387</v>
      </c>
      <c r="C44" s="11" t="s">
        <v>339</v>
      </c>
      <c r="D44" s="11" t="s">
        <v>38</v>
      </c>
      <c r="E44" s="11" t="s">
        <v>39</v>
      </c>
      <c r="F44" s="11" t="s">
        <v>1717</v>
      </c>
      <c r="G44" s="11" t="s">
        <v>967</v>
      </c>
    </row>
    <row r="45" spans="1:7" ht="195">
      <c r="A45" s="10">
        <v>38</v>
      </c>
      <c r="B45" s="11" t="s">
        <v>388</v>
      </c>
      <c r="C45" s="11" t="s">
        <v>332</v>
      </c>
      <c r="D45" s="11" t="s">
        <v>40</v>
      </c>
      <c r="E45" s="11" t="s">
        <v>41</v>
      </c>
      <c r="F45" s="11" t="s">
        <v>1717</v>
      </c>
      <c r="G45" s="11" t="s">
        <v>968</v>
      </c>
    </row>
    <row r="46" spans="1:7" ht="90">
      <c r="A46" s="10">
        <v>39</v>
      </c>
      <c r="B46" s="11" t="s">
        <v>389</v>
      </c>
      <c r="C46" s="11" t="s">
        <v>342</v>
      </c>
      <c r="D46" s="11" t="s">
        <v>42</v>
      </c>
      <c r="E46" s="11" t="s">
        <v>44</v>
      </c>
      <c r="F46" s="11" t="s">
        <v>1717</v>
      </c>
      <c r="G46" s="11" t="s">
        <v>43</v>
      </c>
    </row>
    <row r="47" spans="1:7" ht="45">
      <c r="A47" s="10">
        <v>40</v>
      </c>
      <c r="B47" s="11" t="s">
        <v>367</v>
      </c>
      <c r="C47" s="11" t="s">
        <v>368</v>
      </c>
      <c r="D47" s="11" t="s">
        <v>45</v>
      </c>
      <c r="E47" s="11" t="s">
        <v>44</v>
      </c>
      <c r="F47" s="11" t="s">
        <v>1717</v>
      </c>
      <c r="G47" s="11" t="s">
        <v>969</v>
      </c>
    </row>
    <row r="48" spans="1:7" ht="135">
      <c r="A48" s="10">
        <v>41</v>
      </c>
      <c r="B48" s="11" t="s">
        <v>390</v>
      </c>
      <c r="C48" s="11" t="s">
        <v>391</v>
      </c>
      <c r="D48" s="11" t="s">
        <v>46</v>
      </c>
      <c r="E48" s="11" t="s">
        <v>47</v>
      </c>
      <c r="F48" s="11" t="s">
        <v>1717</v>
      </c>
      <c r="G48" s="11" t="s">
        <v>392</v>
      </c>
    </row>
    <row r="49" spans="1:7" ht="60">
      <c r="A49" s="10">
        <v>42</v>
      </c>
      <c r="B49" s="11" t="s">
        <v>393</v>
      </c>
      <c r="C49" s="11" t="s">
        <v>342</v>
      </c>
      <c r="D49" s="11" t="s">
        <v>48</v>
      </c>
      <c r="E49" s="11" t="s">
        <v>44</v>
      </c>
      <c r="F49" s="11" t="s">
        <v>1717</v>
      </c>
      <c r="G49" s="11" t="s">
        <v>49</v>
      </c>
    </row>
    <row r="50" spans="1:7" ht="45">
      <c r="A50" s="10">
        <v>43</v>
      </c>
      <c r="B50" s="12" t="s">
        <v>388</v>
      </c>
      <c r="C50" s="12" t="s">
        <v>332</v>
      </c>
      <c r="D50" s="12" t="s">
        <v>50</v>
      </c>
      <c r="E50" s="12" t="s">
        <v>1766</v>
      </c>
      <c r="F50" s="12" t="s">
        <v>1717</v>
      </c>
      <c r="G50" s="12" t="s">
        <v>377</v>
      </c>
    </row>
    <row r="51" spans="1:7" ht="120">
      <c r="A51" s="10">
        <v>44</v>
      </c>
      <c r="B51" s="11" t="s">
        <v>396</v>
      </c>
      <c r="C51" s="11" t="s">
        <v>398</v>
      </c>
      <c r="D51" s="11" t="s">
        <v>394</v>
      </c>
      <c r="E51" s="11" t="s">
        <v>395</v>
      </c>
      <c r="F51" s="11" t="s">
        <v>1717</v>
      </c>
      <c r="G51" s="11" t="s">
        <v>970</v>
      </c>
    </row>
    <row r="52" spans="1:7" ht="105">
      <c r="A52" s="10">
        <v>45</v>
      </c>
      <c r="B52" s="11" t="s">
        <v>397</v>
      </c>
      <c r="C52" s="11" t="s">
        <v>399</v>
      </c>
      <c r="D52" s="11" t="s">
        <v>51</v>
      </c>
      <c r="E52" s="11" t="s">
        <v>41</v>
      </c>
      <c r="F52" s="11" t="s">
        <v>1717</v>
      </c>
      <c r="G52" s="11" t="s">
        <v>52</v>
      </c>
    </row>
    <row r="53" spans="1:7" ht="120">
      <c r="A53" s="10">
        <v>46</v>
      </c>
      <c r="B53" s="11" t="s">
        <v>546</v>
      </c>
      <c r="C53" s="11" t="s">
        <v>524</v>
      </c>
      <c r="D53" s="11" t="s">
        <v>53</v>
      </c>
      <c r="E53" s="11" t="s">
        <v>395</v>
      </c>
      <c r="F53" s="11" t="s">
        <v>55</v>
      </c>
      <c r="G53" s="11" t="s">
        <v>54</v>
      </c>
    </row>
    <row r="54" spans="1:7" ht="120">
      <c r="A54" s="10">
        <v>47</v>
      </c>
      <c r="B54" s="11" t="s">
        <v>400</v>
      </c>
      <c r="C54" s="11" t="s">
        <v>524</v>
      </c>
      <c r="D54" s="11" t="s">
        <v>53</v>
      </c>
      <c r="E54" s="11" t="s">
        <v>395</v>
      </c>
      <c r="F54" s="11" t="s">
        <v>55</v>
      </c>
      <c r="G54" s="11" t="s">
        <v>971</v>
      </c>
    </row>
    <row r="55" spans="1:7" ht="45">
      <c r="A55" s="10">
        <v>48</v>
      </c>
      <c r="B55" s="11" t="s">
        <v>401</v>
      </c>
      <c r="C55" s="11" t="s">
        <v>381</v>
      </c>
      <c r="D55" s="11" t="s">
        <v>50</v>
      </c>
      <c r="E55" s="11" t="s">
        <v>300</v>
      </c>
      <c r="F55" s="11" t="s">
        <v>1718</v>
      </c>
      <c r="G55" s="11" t="s">
        <v>940</v>
      </c>
    </row>
    <row r="56" spans="1:7" ht="165">
      <c r="A56" s="10">
        <v>49</v>
      </c>
      <c r="B56" s="11" t="s">
        <v>404</v>
      </c>
      <c r="C56" s="11" t="s">
        <v>405</v>
      </c>
      <c r="D56" s="11" t="s">
        <v>57</v>
      </c>
      <c r="E56" s="11" t="s">
        <v>58</v>
      </c>
      <c r="F56" s="11" t="s">
        <v>1718</v>
      </c>
      <c r="G56" s="11" t="s">
        <v>972</v>
      </c>
    </row>
    <row r="57" spans="1:7" ht="165">
      <c r="A57" s="10">
        <v>50</v>
      </c>
      <c r="B57" s="11" t="s">
        <v>406</v>
      </c>
      <c r="C57" s="11" t="s">
        <v>405</v>
      </c>
      <c r="D57" s="11" t="s">
        <v>57</v>
      </c>
      <c r="E57" s="11" t="s">
        <v>58</v>
      </c>
      <c r="F57" s="11" t="s">
        <v>1718</v>
      </c>
      <c r="G57" s="11" t="s">
        <v>972</v>
      </c>
    </row>
    <row r="58" spans="1:7" ht="150">
      <c r="A58" s="10">
        <v>51</v>
      </c>
      <c r="B58" s="11" t="s">
        <v>340</v>
      </c>
      <c r="C58" s="11" t="s">
        <v>938</v>
      </c>
      <c r="D58" s="11" t="s">
        <v>59</v>
      </c>
      <c r="E58" s="11" t="s">
        <v>41</v>
      </c>
      <c r="F58" s="11" t="s">
        <v>1718</v>
      </c>
      <c r="G58" s="11" t="s">
        <v>973</v>
      </c>
    </row>
    <row r="59" spans="1:7" ht="90">
      <c r="A59" s="10">
        <v>52</v>
      </c>
      <c r="B59" s="11" t="s">
        <v>407</v>
      </c>
      <c r="C59" s="11" t="s">
        <v>540</v>
      </c>
      <c r="D59" s="11" t="s">
        <v>60</v>
      </c>
      <c r="E59" s="11" t="s">
        <v>62</v>
      </c>
      <c r="F59" s="11" t="s">
        <v>1718</v>
      </c>
      <c r="G59" s="11" t="s">
        <v>61</v>
      </c>
    </row>
    <row r="60" spans="1:7" ht="90">
      <c r="A60" s="10">
        <v>53</v>
      </c>
      <c r="B60" s="11" t="s">
        <v>408</v>
      </c>
      <c r="C60" s="11" t="s">
        <v>409</v>
      </c>
      <c r="D60" s="11" t="s">
        <v>63</v>
      </c>
      <c r="E60" s="11" t="s">
        <v>65</v>
      </c>
      <c r="F60" s="11" t="s">
        <v>1718</v>
      </c>
      <c r="G60" s="11" t="s">
        <v>64</v>
      </c>
    </row>
    <row r="61" spans="1:7" ht="75">
      <c r="A61" s="10">
        <v>54</v>
      </c>
      <c r="B61" s="11" t="s">
        <v>376</v>
      </c>
      <c r="C61" s="11" t="s">
        <v>332</v>
      </c>
      <c r="D61" s="11" t="s">
        <v>410</v>
      </c>
      <c r="E61" s="11" t="s">
        <v>41</v>
      </c>
      <c r="F61" s="11" t="s">
        <v>1718</v>
      </c>
      <c r="G61" s="11" t="s">
        <v>377</v>
      </c>
    </row>
    <row r="62" spans="1:7" ht="135">
      <c r="A62" s="10">
        <v>55</v>
      </c>
      <c r="B62" s="11" t="s">
        <v>401</v>
      </c>
      <c r="C62" s="11" t="s">
        <v>411</v>
      </c>
      <c r="D62" s="11" t="s">
        <v>66</v>
      </c>
      <c r="E62" s="11" t="s">
        <v>41</v>
      </c>
      <c r="F62" s="11" t="s">
        <v>1718</v>
      </c>
      <c r="G62" s="11" t="s">
        <v>67</v>
      </c>
    </row>
    <row r="63" spans="1:7" ht="150">
      <c r="A63" s="10">
        <v>56</v>
      </c>
      <c r="B63" s="11" t="s">
        <v>331</v>
      </c>
      <c r="C63" s="11" t="s">
        <v>332</v>
      </c>
      <c r="D63" s="11" t="s">
        <v>68</v>
      </c>
      <c r="E63" s="11" t="s">
        <v>70</v>
      </c>
      <c r="F63" s="11" t="s">
        <v>1718</v>
      </c>
      <c r="G63" s="11" t="s">
        <v>69</v>
      </c>
    </row>
    <row r="64" spans="1:7" ht="105">
      <c r="A64" s="10">
        <v>57</v>
      </c>
      <c r="B64" s="11" t="s">
        <v>412</v>
      </c>
      <c r="C64" s="11" t="s">
        <v>339</v>
      </c>
      <c r="D64" s="11" t="s">
        <v>71</v>
      </c>
      <c r="E64" s="11" t="s">
        <v>41</v>
      </c>
      <c r="F64" s="11" t="s">
        <v>1718</v>
      </c>
      <c r="G64" s="11" t="s">
        <v>974</v>
      </c>
    </row>
    <row r="65" spans="1:7" ht="225">
      <c r="A65" s="10">
        <v>58</v>
      </c>
      <c r="B65" s="11" t="s">
        <v>349</v>
      </c>
      <c r="C65" s="11" t="s">
        <v>413</v>
      </c>
      <c r="D65" s="11" t="s">
        <v>72</v>
      </c>
      <c r="E65" s="11" t="s">
        <v>74</v>
      </c>
      <c r="F65" s="11" t="s">
        <v>1718</v>
      </c>
      <c r="G65" s="11" t="s">
        <v>73</v>
      </c>
    </row>
    <row r="66" spans="1:7" ht="75">
      <c r="A66" s="10">
        <v>59</v>
      </c>
      <c r="B66" s="11" t="s">
        <v>414</v>
      </c>
      <c r="C66" s="11" t="s">
        <v>336</v>
      </c>
      <c r="D66" s="11" t="s">
        <v>75</v>
      </c>
      <c r="E66" s="11" t="s">
        <v>41</v>
      </c>
      <c r="F66" s="11" t="s">
        <v>1718</v>
      </c>
      <c r="G66" s="11" t="s">
        <v>975</v>
      </c>
    </row>
    <row r="67" spans="1:7" ht="45">
      <c r="A67" s="10">
        <v>60</v>
      </c>
      <c r="B67" s="11" t="s">
        <v>376</v>
      </c>
      <c r="C67" s="11" t="s">
        <v>332</v>
      </c>
      <c r="D67" s="11" t="s">
        <v>76</v>
      </c>
      <c r="E67" s="11" t="s">
        <v>41</v>
      </c>
      <c r="F67" s="11" t="s">
        <v>1718</v>
      </c>
      <c r="G67" s="11" t="s">
        <v>377</v>
      </c>
    </row>
    <row r="68" spans="1:7" ht="45">
      <c r="A68" s="10">
        <v>61</v>
      </c>
      <c r="B68" s="11" t="s">
        <v>341</v>
      </c>
      <c r="C68" s="11" t="s">
        <v>342</v>
      </c>
      <c r="D68" s="11" t="s">
        <v>416</v>
      </c>
      <c r="E68" s="11" t="s">
        <v>74</v>
      </c>
      <c r="F68" s="11" t="s">
        <v>1718</v>
      </c>
      <c r="G68" s="11" t="s">
        <v>377</v>
      </c>
    </row>
    <row r="69" spans="1:7" ht="90">
      <c r="A69" s="10">
        <v>62</v>
      </c>
      <c r="B69" s="11" t="s">
        <v>420</v>
      </c>
      <c r="C69" s="11" t="s">
        <v>417</v>
      </c>
      <c r="D69" s="11" t="s">
        <v>78</v>
      </c>
      <c r="E69" s="11" t="s">
        <v>80</v>
      </c>
      <c r="F69" s="11" t="s">
        <v>1718</v>
      </c>
      <c r="G69" s="11" t="s">
        <v>976</v>
      </c>
    </row>
    <row r="70" spans="1:7" ht="105">
      <c r="A70" s="10">
        <v>63</v>
      </c>
      <c r="B70" s="11" t="s">
        <v>419</v>
      </c>
      <c r="C70" s="11" t="s">
        <v>418</v>
      </c>
      <c r="D70" s="11" t="s">
        <v>78</v>
      </c>
      <c r="E70" s="11" t="s">
        <v>80</v>
      </c>
      <c r="F70" s="11" t="s">
        <v>1718</v>
      </c>
      <c r="G70" s="11" t="s">
        <v>79</v>
      </c>
    </row>
    <row r="71" spans="1:7" ht="60">
      <c r="A71" s="10">
        <v>64</v>
      </c>
      <c r="B71" s="11" t="s">
        <v>421</v>
      </c>
      <c r="C71" s="11" t="s">
        <v>336</v>
      </c>
      <c r="D71" s="11" t="s">
        <v>81</v>
      </c>
      <c r="E71" s="11" t="s">
        <v>41</v>
      </c>
      <c r="F71" s="11" t="s">
        <v>1718</v>
      </c>
      <c r="G71" s="11" t="s">
        <v>82</v>
      </c>
    </row>
    <row r="72" spans="1:7" ht="75">
      <c r="A72" s="10">
        <v>65</v>
      </c>
      <c r="B72" s="11" t="s">
        <v>422</v>
      </c>
      <c r="C72" s="11" t="s">
        <v>413</v>
      </c>
      <c r="D72" s="11" t="s">
        <v>83</v>
      </c>
      <c r="E72" s="11" t="s">
        <v>85</v>
      </c>
      <c r="F72" s="11" t="s">
        <v>1718</v>
      </c>
      <c r="G72" s="11" t="s">
        <v>84</v>
      </c>
    </row>
    <row r="73" spans="1:7" ht="120">
      <c r="A73" s="10">
        <v>66</v>
      </c>
      <c r="B73" s="11" t="s">
        <v>423</v>
      </c>
      <c r="C73" s="11" t="s">
        <v>424</v>
      </c>
      <c r="D73" s="11" t="s">
        <v>86</v>
      </c>
      <c r="E73" s="11" t="s">
        <v>88</v>
      </c>
      <c r="F73" s="11" t="s">
        <v>1718</v>
      </c>
      <c r="G73" s="11" t="s">
        <v>87</v>
      </c>
    </row>
    <row r="74" spans="1:7" ht="180">
      <c r="A74" s="10">
        <v>67</v>
      </c>
      <c r="B74" s="11" t="s">
        <v>406</v>
      </c>
      <c r="C74" s="11" t="s">
        <v>405</v>
      </c>
      <c r="D74" s="11" t="s">
        <v>89</v>
      </c>
      <c r="E74" s="11" t="s">
        <v>90</v>
      </c>
      <c r="F74" s="11" t="s">
        <v>1718</v>
      </c>
      <c r="G74" s="11" t="s">
        <v>977</v>
      </c>
    </row>
    <row r="75" spans="1:7" ht="75">
      <c r="A75" s="10">
        <v>68</v>
      </c>
      <c r="B75" s="11" t="s">
        <v>362</v>
      </c>
      <c r="C75" s="12" t="s">
        <v>374</v>
      </c>
      <c r="D75" s="11" t="s">
        <v>91</v>
      </c>
      <c r="E75" s="11" t="s">
        <v>92</v>
      </c>
      <c r="F75" s="11" t="s">
        <v>1718</v>
      </c>
      <c r="G75" s="11" t="s">
        <v>978</v>
      </c>
    </row>
    <row r="76" spans="1:7" ht="75">
      <c r="A76" s="10">
        <v>69</v>
      </c>
      <c r="B76" s="11" t="s">
        <v>388</v>
      </c>
      <c r="C76" s="11" t="s">
        <v>332</v>
      </c>
      <c r="D76" s="11" t="s">
        <v>91</v>
      </c>
      <c r="E76" s="11" t="s">
        <v>92</v>
      </c>
      <c r="F76" s="11" t="s">
        <v>1718</v>
      </c>
      <c r="G76" s="11" t="s">
        <v>978</v>
      </c>
    </row>
    <row r="77" spans="1:7" ht="75">
      <c r="A77" s="10">
        <v>70</v>
      </c>
      <c r="B77" s="11" t="s">
        <v>425</v>
      </c>
      <c r="C77" s="11" t="s">
        <v>321</v>
      </c>
      <c r="D77" s="11" t="s">
        <v>93</v>
      </c>
      <c r="E77" s="11" t="s">
        <v>95</v>
      </c>
      <c r="F77" s="11" t="s">
        <v>1718</v>
      </c>
      <c r="G77" s="11" t="s">
        <v>94</v>
      </c>
    </row>
    <row r="78" spans="1:7" ht="135">
      <c r="A78" s="10">
        <v>71</v>
      </c>
      <c r="B78" s="11" t="s">
        <v>426</v>
      </c>
      <c r="C78" s="11" t="s">
        <v>352</v>
      </c>
      <c r="D78" s="11" t="s">
        <v>96</v>
      </c>
      <c r="E78" s="11" t="s">
        <v>97</v>
      </c>
      <c r="F78" s="11" t="s">
        <v>1718</v>
      </c>
      <c r="G78" s="11" t="s">
        <v>979</v>
      </c>
    </row>
    <row r="79" spans="1:7" ht="165">
      <c r="A79" s="10">
        <v>72</v>
      </c>
      <c r="B79" s="11" t="s">
        <v>408</v>
      </c>
      <c r="C79" s="11" t="s">
        <v>409</v>
      </c>
      <c r="D79" s="11" t="s">
        <v>98</v>
      </c>
      <c r="E79" s="11" t="s">
        <v>99</v>
      </c>
      <c r="F79" s="11" t="s">
        <v>1718</v>
      </c>
      <c r="G79" s="11" t="s">
        <v>980</v>
      </c>
    </row>
    <row r="80" spans="1:7" ht="135">
      <c r="A80" s="10">
        <v>73</v>
      </c>
      <c r="B80" s="11" t="s">
        <v>428</v>
      </c>
      <c r="C80" s="11" t="s">
        <v>405</v>
      </c>
      <c r="D80" s="11" t="s">
        <v>427</v>
      </c>
      <c r="E80" s="11" t="s">
        <v>99</v>
      </c>
      <c r="F80" s="11" t="s">
        <v>1718</v>
      </c>
      <c r="G80" s="11" t="s">
        <v>981</v>
      </c>
    </row>
    <row r="81" spans="1:7" ht="120">
      <c r="A81" s="10">
        <v>74</v>
      </c>
      <c r="B81" s="11" t="s">
        <v>429</v>
      </c>
      <c r="C81" s="11" t="s">
        <v>523</v>
      </c>
      <c r="D81" s="11" t="s">
        <v>100</v>
      </c>
      <c r="E81" s="11" t="s">
        <v>101</v>
      </c>
      <c r="F81" s="11" t="s">
        <v>1718</v>
      </c>
      <c r="G81" s="11" t="s">
        <v>982</v>
      </c>
    </row>
    <row r="82" spans="1:7" ht="75">
      <c r="A82" s="10">
        <v>75</v>
      </c>
      <c r="B82" s="11" t="s">
        <v>389</v>
      </c>
      <c r="C82" s="11" t="s">
        <v>342</v>
      </c>
      <c r="D82" s="11" t="s">
        <v>102</v>
      </c>
      <c r="E82" s="11" t="s">
        <v>44</v>
      </c>
      <c r="F82" s="11" t="s">
        <v>1718</v>
      </c>
      <c r="G82" s="11" t="s">
        <v>983</v>
      </c>
    </row>
    <row r="83" spans="1:7" ht="75">
      <c r="A83" s="10">
        <v>76</v>
      </c>
      <c r="B83" s="11" t="s">
        <v>367</v>
      </c>
      <c r="C83" s="11" t="s">
        <v>368</v>
      </c>
      <c r="D83" s="11" t="s">
        <v>102</v>
      </c>
      <c r="E83" s="11" t="s">
        <v>44</v>
      </c>
      <c r="F83" s="11" t="s">
        <v>1718</v>
      </c>
      <c r="G83" s="11" t="s">
        <v>983</v>
      </c>
    </row>
    <row r="84" spans="1:7" ht="90">
      <c r="A84" s="10">
        <v>77</v>
      </c>
      <c r="B84" s="11" t="s">
        <v>340</v>
      </c>
      <c r="C84" s="11" t="s">
        <v>938</v>
      </c>
      <c r="D84" s="11" t="s">
        <v>103</v>
      </c>
      <c r="E84" s="11" t="s">
        <v>105</v>
      </c>
      <c r="F84" s="11" t="s">
        <v>1718</v>
      </c>
      <c r="G84" s="11" t="s">
        <v>104</v>
      </c>
    </row>
    <row r="85" spans="1:7" ht="135">
      <c r="A85" s="10">
        <v>78</v>
      </c>
      <c r="B85" s="11" t="s">
        <v>430</v>
      </c>
      <c r="C85" s="12" t="s">
        <v>431</v>
      </c>
      <c r="D85" s="11" t="s">
        <v>106</v>
      </c>
      <c r="E85" s="11" t="s">
        <v>108</v>
      </c>
      <c r="F85" s="11" t="s">
        <v>1718</v>
      </c>
      <c r="G85" s="11" t="s">
        <v>107</v>
      </c>
    </row>
    <row r="86" spans="1:7" ht="330">
      <c r="A86" s="10">
        <v>79</v>
      </c>
      <c r="B86" s="11" t="s">
        <v>432</v>
      </c>
      <c r="C86" s="11" t="s">
        <v>433</v>
      </c>
      <c r="D86" s="11" t="s">
        <v>109</v>
      </c>
      <c r="E86" s="11" t="s">
        <v>41</v>
      </c>
      <c r="F86" s="11" t="s">
        <v>1718</v>
      </c>
      <c r="G86" s="11" t="s">
        <v>1090</v>
      </c>
    </row>
    <row r="87" spans="1:7" ht="60">
      <c r="A87" s="10">
        <v>80</v>
      </c>
      <c r="B87" s="11" t="s">
        <v>434</v>
      </c>
      <c r="C87" s="11" t="s">
        <v>405</v>
      </c>
      <c r="D87" s="11" t="s">
        <v>110</v>
      </c>
      <c r="E87" s="11" t="s">
        <v>112</v>
      </c>
      <c r="F87" s="11" t="s">
        <v>1718</v>
      </c>
      <c r="G87" s="11" t="s">
        <v>111</v>
      </c>
    </row>
    <row r="88" spans="1:7" ht="75">
      <c r="A88" s="10">
        <v>81</v>
      </c>
      <c r="B88" s="12" t="s">
        <v>404</v>
      </c>
      <c r="C88" s="12" t="s">
        <v>405</v>
      </c>
      <c r="D88" s="12" t="s">
        <v>114</v>
      </c>
      <c r="E88" s="12" t="s">
        <v>930</v>
      </c>
      <c r="F88" s="12" t="s">
        <v>1718</v>
      </c>
      <c r="G88" s="12" t="s">
        <v>115</v>
      </c>
    </row>
    <row r="89" spans="1:7" ht="75">
      <c r="A89" s="10">
        <v>82</v>
      </c>
      <c r="B89" s="11" t="s">
        <v>402</v>
      </c>
      <c r="C89" s="11" t="s">
        <v>441</v>
      </c>
      <c r="D89" s="11" t="s">
        <v>116</v>
      </c>
      <c r="E89" s="11" t="s">
        <v>118</v>
      </c>
      <c r="F89" s="11" t="s">
        <v>1718</v>
      </c>
      <c r="G89" s="11" t="s">
        <v>117</v>
      </c>
    </row>
    <row r="90" spans="1:7" ht="165">
      <c r="A90" s="10">
        <v>83</v>
      </c>
      <c r="B90" s="11" t="s">
        <v>376</v>
      </c>
      <c r="C90" s="11" t="s">
        <v>332</v>
      </c>
      <c r="D90" s="11" t="s">
        <v>119</v>
      </c>
      <c r="E90" s="11" t="s">
        <v>41</v>
      </c>
      <c r="F90" s="11" t="s">
        <v>1718</v>
      </c>
      <c r="G90" s="11" t="s">
        <v>985</v>
      </c>
    </row>
    <row r="91" spans="1:7" ht="60">
      <c r="A91" s="10">
        <v>84</v>
      </c>
      <c r="B91" s="11" t="s">
        <v>428</v>
      </c>
      <c r="C91" s="11" t="s">
        <v>405</v>
      </c>
      <c r="D91" s="11" t="s">
        <v>121</v>
      </c>
      <c r="E91" s="11" t="s">
        <v>123</v>
      </c>
      <c r="F91" s="11" t="s">
        <v>1718</v>
      </c>
      <c r="G91" s="11" t="s">
        <v>122</v>
      </c>
    </row>
    <row r="92" spans="1:7" ht="150">
      <c r="A92" s="10">
        <v>85</v>
      </c>
      <c r="B92" s="11" t="s">
        <v>442</v>
      </c>
      <c r="C92" s="11" t="s">
        <v>348</v>
      </c>
      <c r="D92" s="11" t="s">
        <v>124</v>
      </c>
      <c r="E92" s="11" t="s">
        <v>41</v>
      </c>
      <c r="F92" s="11" t="s">
        <v>1718</v>
      </c>
      <c r="G92" s="11" t="s">
        <v>987</v>
      </c>
    </row>
    <row r="93" spans="1:7" ht="120">
      <c r="A93" s="10">
        <v>86</v>
      </c>
      <c r="B93" s="11" t="s">
        <v>443</v>
      </c>
      <c r="C93" s="11" t="s">
        <v>332</v>
      </c>
      <c r="D93" s="11" t="s">
        <v>125</v>
      </c>
      <c r="E93" s="11" t="s">
        <v>565</v>
      </c>
      <c r="F93" s="11" t="s">
        <v>1718</v>
      </c>
      <c r="G93" s="11" t="s">
        <v>988</v>
      </c>
    </row>
    <row r="94" spans="1:7" ht="120">
      <c r="A94" s="10">
        <v>87</v>
      </c>
      <c r="B94" s="11" t="s">
        <v>324</v>
      </c>
      <c r="C94" s="11" t="s">
        <v>323</v>
      </c>
      <c r="D94" s="11" t="s">
        <v>125</v>
      </c>
      <c r="E94" s="11" t="s">
        <v>1754</v>
      </c>
      <c r="F94" s="11" t="s">
        <v>1718</v>
      </c>
      <c r="G94" s="11" t="s">
        <v>988</v>
      </c>
    </row>
    <row r="95" spans="1:7" ht="105">
      <c r="A95" s="10">
        <v>88</v>
      </c>
      <c r="B95" s="11" t="s">
        <v>444</v>
      </c>
      <c r="C95" s="11" t="s">
        <v>342</v>
      </c>
      <c r="D95" s="11" t="s">
        <v>126</v>
      </c>
      <c r="E95" s="11" t="s">
        <v>127</v>
      </c>
      <c r="F95" s="11" t="s">
        <v>1718</v>
      </c>
      <c r="G95" s="11" t="s">
        <v>989</v>
      </c>
    </row>
    <row r="96" spans="1:7" ht="45">
      <c r="A96" s="10">
        <v>89</v>
      </c>
      <c r="B96" s="11" t="s">
        <v>445</v>
      </c>
      <c r="C96" s="11" t="s">
        <v>527</v>
      </c>
      <c r="D96" s="11" t="s">
        <v>128</v>
      </c>
      <c r="E96" s="11" t="s">
        <v>130</v>
      </c>
      <c r="F96" s="11" t="s">
        <v>1718</v>
      </c>
      <c r="G96" s="11" t="s">
        <v>129</v>
      </c>
    </row>
    <row r="97" spans="1:7" ht="120">
      <c r="A97" s="10">
        <v>90</v>
      </c>
      <c r="B97" s="11" t="s">
        <v>446</v>
      </c>
      <c r="C97" s="12" t="s">
        <v>487</v>
      </c>
      <c r="D97" s="11" t="s">
        <v>131</v>
      </c>
      <c r="E97" s="11" t="s">
        <v>447</v>
      </c>
      <c r="F97" s="11" t="s">
        <v>1718</v>
      </c>
      <c r="G97" s="11" t="s">
        <v>132</v>
      </c>
    </row>
    <row r="98" spans="1:7" ht="120">
      <c r="A98" s="10">
        <v>91</v>
      </c>
      <c r="B98" s="11" t="s">
        <v>448</v>
      </c>
      <c r="C98" s="11" t="s">
        <v>405</v>
      </c>
      <c r="D98" s="11" t="s">
        <v>133</v>
      </c>
      <c r="E98" s="11" t="s">
        <v>134</v>
      </c>
      <c r="F98" s="11" t="s">
        <v>1718</v>
      </c>
      <c r="G98" s="11" t="s">
        <v>990</v>
      </c>
    </row>
    <row r="99" spans="1:7" ht="75">
      <c r="A99" s="10">
        <v>92</v>
      </c>
      <c r="B99" s="11" t="s">
        <v>449</v>
      </c>
      <c r="C99" s="11" t="s">
        <v>405</v>
      </c>
      <c r="D99" s="11" t="s">
        <v>135</v>
      </c>
      <c r="E99" s="11" t="s">
        <v>137</v>
      </c>
      <c r="F99" s="11" t="s">
        <v>1718</v>
      </c>
      <c r="G99" s="11" t="s">
        <v>136</v>
      </c>
    </row>
    <row r="100" spans="1:7" ht="409.5" customHeight="1">
      <c r="A100" s="59">
        <v>93</v>
      </c>
      <c r="B100" s="56" t="s">
        <v>480</v>
      </c>
      <c r="C100" s="56" t="s">
        <v>479</v>
      </c>
      <c r="D100" s="56" t="s">
        <v>1091</v>
      </c>
      <c r="E100" s="56" t="s">
        <v>41</v>
      </c>
      <c r="F100" s="56" t="s">
        <v>1718</v>
      </c>
      <c r="G100" s="56" t="s">
        <v>1092</v>
      </c>
    </row>
    <row r="101" spans="1:7" ht="223.5" customHeight="1">
      <c r="A101" s="59"/>
      <c r="B101" s="56"/>
      <c r="C101" s="56"/>
      <c r="D101" s="56"/>
      <c r="E101" s="56"/>
      <c r="F101" s="56"/>
      <c r="G101" s="56"/>
    </row>
    <row r="102" spans="1:7" ht="75">
      <c r="A102" s="10">
        <v>94</v>
      </c>
      <c r="B102" s="11" t="s">
        <v>450</v>
      </c>
      <c r="C102" s="11" t="s">
        <v>381</v>
      </c>
      <c r="D102" s="11" t="s">
        <v>140</v>
      </c>
      <c r="E102" s="11" t="s">
        <v>142</v>
      </c>
      <c r="F102" s="11" t="s">
        <v>1718</v>
      </c>
      <c r="G102" s="11" t="s">
        <v>141</v>
      </c>
    </row>
    <row r="103" spans="1:7" ht="150">
      <c r="A103" s="10">
        <v>95</v>
      </c>
      <c r="B103" s="11" t="s">
        <v>576</v>
      </c>
      <c r="C103" s="11" t="s">
        <v>348</v>
      </c>
      <c r="D103" s="11" t="s">
        <v>143</v>
      </c>
      <c r="E103" s="11" t="s">
        <v>582</v>
      </c>
      <c r="F103" s="11" t="s">
        <v>1718</v>
      </c>
      <c r="G103" s="11" t="s">
        <v>992</v>
      </c>
    </row>
    <row r="104" spans="1:7" ht="225">
      <c r="A104" s="10">
        <v>96</v>
      </c>
      <c r="B104" s="11" t="s">
        <v>451</v>
      </c>
      <c r="C104" s="11" t="s">
        <v>348</v>
      </c>
      <c r="D104" s="11" t="s">
        <v>144</v>
      </c>
      <c r="E104" s="11" t="s">
        <v>145</v>
      </c>
      <c r="F104" s="11" t="s">
        <v>1718</v>
      </c>
      <c r="G104" s="11" t="s">
        <v>993</v>
      </c>
    </row>
    <row r="105" spans="1:7" ht="90">
      <c r="A105" s="10">
        <v>97</v>
      </c>
      <c r="B105" s="11" t="s">
        <v>422</v>
      </c>
      <c r="C105" s="11" t="s">
        <v>413</v>
      </c>
      <c r="D105" s="11" t="s">
        <v>146</v>
      </c>
      <c r="E105" s="11" t="s">
        <v>44</v>
      </c>
      <c r="F105" s="11" t="s">
        <v>1718</v>
      </c>
      <c r="G105" s="11" t="s">
        <v>994</v>
      </c>
    </row>
    <row r="106" spans="1:7" ht="75">
      <c r="A106" s="10">
        <v>98</v>
      </c>
      <c r="B106" s="11" t="s">
        <v>375</v>
      </c>
      <c r="C106" s="11" t="s">
        <v>413</v>
      </c>
      <c r="D106" s="11" t="s">
        <v>148</v>
      </c>
      <c r="E106" s="11" t="s">
        <v>44</v>
      </c>
      <c r="F106" s="11" t="s">
        <v>1718</v>
      </c>
      <c r="G106" s="11" t="s">
        <v>995</v>
      </c>
    </row>
    <row r="107" spans="1:7" ht="75">
      <c r="A107" s="10">
        <v>99</v>
      </c>
      <c r="B107" s="11" t="s">
        <v>454</v>
      </c>
      <c r="C107" s="12" t="s">
        <v>354</v>
      </c>
      <c r="D107" s="11" t="s">
        <v>148</v>
      </c>
      <c r="E107" s="11" t="s">
        <v>44</v>
      </c>
      <c r="F107" s="11" t="s">
        <v>1718</v>
      </c>
      <c r="G107" s="11" t="s">
        <v>995</v>
      </c>
    </row>
    <row r="108" spans="1:7" ht="58.5">
      <c r="A108" s="10">
        <v>100</v>
      </c>
      <c r="B108" s="11" t="s">
        <v>455</v>
      </c>
      <c r="C108" s="11" t="s">
        <v>381</v>
      </c>
      <c r="D108" s="11" t="s">
        <v>149</v>
      </c>
      <c r="E108" s="11" t="s">
        <v>95</v>
      </c>
      <c r="F108" s="11" t="s">
        <v>1718</v>
      </c>
      <c r="G108" s="11" t="s">
        <v>150</v>
      </c>
    </row>
    <row r="109" spans="1:7" ht="135">
      <c r="A109" s="10">
        <v>101</v>
      </c>
      <c r="B109" s="11" t="s">
        <v>434</v>
      </c>
      <c r="C109" s="11" t="s">
        <v>405</v>
      </c>
      <c r="D109" s="11" t="s">
        <v>151</v>
      </c>
      <c r="E109" s="11" t="s">
        <v>152</v>
      </c>
      <c r="F109" s="11" t="s">
        <v>1718</v>
      </c>
      <c r="G109" s="11" t="s">
        <v>996</v>
      </c>
    </row>
    <row r="110" spans="1:7" ht="225">
      <c r="A110" s="10">
        <v>102</v>
      </c>
      <c r="B110" s="11" t="s">
        <v>456</v>
      </c>
      <c r="C110" s="11" t="s">
        <v>553</v>
      </c>
      <c r="D110" s="11" t="s">
        <v>153</v>
      </c>
      <c r="E110" s="11" t="s">
        <v>563</v>
      </c>
      <c r="F110" s="11" t="s">
        <v>1718</v>
      </c>
      <c r="G110" s="11" t="s">
        <v>997</v>
      </c>
    </row>
    <row r="111" spans="1:7" ht="60">
      <c r="A111" s="10">
        <v>103</v>
      </c>
      <c r="B111" s="11" t="s">
        <v>457</v>
      </c>
      <c r="C111" s="11" t="s">
        <v>530</v>
      </c>
      <c r="D111" s="11" t="s">
        <v>154</v>
      </c>
      <c r="E111" s="11" t="s">
        <v>583</v>
      </c>
      <c r="F111" s="11" t="s">
        <v>1718</v>
      </c>
      <c r="G111" s="11" t="s">
        <v>997</v>
      </c>
    </row>
    <row r="112" spans="1:7" ht="135">
      <c r="A112" s="10">
        <v>104</v>
      </c>
      <c r="B112" s="11" t="s">
        <v>458</v>
      </c>
      <c r="C112" s="11" t="s">
        <v>342</v>
      </c>
      <c r="D112" s="11" t="s">
        <v>155</v>
      </c>
      <c r="E112" s="11" t="s">
        <v>156</v>
      </c>
      <c r="F112" s="11" t="s">
        <v>1718</v>
      </c>
      <c r="G112" s="11" t="s">
        <v>998</v>
      </c>
    </row>
    <row r="113" spans="1:7" ht="105">
      <c r="A113" s="10">
        <v>105</v>
      </c>
      <c r="B113" s="11" t="s">
        <v>459</v>
      </c>
      <c r="C113" s="11" t="s">
        <v>325</v>
      </c>
      <c r="D113" s="11" t="s">
        <v>157</v>
      </c>
      <c r="E113" s="11" t="s">
        <v>70</v>
      </c>
      <c r="F113" s="11" t="s">
        <v>1718</v>
      </c>
      <c r="G113" s="11" t="s">
        <v>999</v>
      </c>
    </row>
    <row r="114" spans="1:7" ht="105">
      <c r="A114" s="10">
        <v>106</v>
      </c>
      <c r="B114" s="11" t="s">
        <v>324</v>
      </c>
      <c r="C114" s="11" t="s">
        <v>323</v>
      </c>
      <c r="D114" s="11" t="s">
        <v>157</v>
      </c>
      <c r="E114" s="11" t="s">
        <v>70</v>
      </c>
      <c r="F114" s="11" t="s">
        <v>1718</v>
      </c>
      <c r="G114" s="11" t="s">
        <v>999</v>
      </c>
    </row>
    <row r="115" spans="1:7" ht="90">
      <c r="A115" s="10">
        <v>107</v>
      </c>
      <c r="B115" s="11" t="s">
        <v>460</v>
      </c>
      <c r="C115" s="11" t="s">
        <v>554</v>
      </c>
      <c r="D115" s="50" t="s">
        <v>1769</v>
      </c>
      <c r="E115" s="50" t="s">
        <v>1770</v>
      </c>
      <c r="F115" s="11" t="s">
        <v>1718</v>
      </c>
      <c r="G115" s="11" t="s">
        <v>1000</v>
      </c>
    </row>
    <row r="116" spans="1:7" ht="90">
      <c r="A116" s="10">
        <v>108</v>
      </c>
      <c r="B116" s="11" t="s">
        <v>461</v>
      </c>
      <c r="C116" s="11" t="s">
        <v>556</v>
      </c>
      <c r="D116" s="50" t="s">
        <v>1769</v>
      </c>
      <c r="E116" s="50" t="s">
        <v>1770</v>
      </c>
      <c r="F116" s="11" t="s">
        <v>1718</v>
      </c>
      <c r="G116" s="11" t="s">
        <v>1000</v>
      </c>
    </row>
    <row r="117" spans="1:7" ht="90">
      <c r="A117" s="10">
        <v>109</v>
      </c>
      <c r="B117" s="11" t="s">
        <v>462</v>
      </c>
      <c r="C117" s="11" t="s">
        <v>532</v>
      </c>
      <c r="D117" s="50" t="s">
        <v>1769</v>
      </c>
      <c r="E117" s="50" t="s">
        <v>1770</v>
      </c>
      <c r="F117" s="11" t="s">
        <v>1718</v>
      </c>
      <c r="G117" s="11" t="s">
        <v>1000</v>
      </c>
    </row>
    <row r="118" spans="1:7" ht="90">
      <c r="A118" s="10">
        <v>110</v>
      </c>
      <c r="B118" s="11" t="s">
        <v>463</v>
      </c>
      <c r="C118" s="11" t="s">
        <v>538</v>
      </c>
      <c r="D118" s="50" t="s">
        <v>1769</v>
      </c>
      <c r="E118" s="50" t="s">
        <v>1770</v>
      </c>
      <c r="F118" s="11" t="s">
        <v>1718</v>
      </c>
      <c r="G118" s="11" t="s">
        <v>1000</v>
      </c>
    </row>
    <row r="119" spans="1:7" ht="90">
      <c r="A119" s="10">
        <v>111</v>
      </c>
      <c r="B119" s="11" t="s">
        <v>464</v>
      </c>
      <c r="C119" s="11" t="s">
        <v>525</v>
      </c>
      <c r="D119" s="50" t="s">
        <v>1769</v>
      </c>
      <c r="E119" s="50" t="s">
        <v>1770</v>
      </c>
      <c r="F119" s="11" t="s">
        <v>1718</v>
      </c>
      <c r="G119" s="11" t="s">
        <v>1000</v>
      </c>
    </row>
    <row r="120" spans="1:7" ht="105">
      <c r="A120" s="10">
        <v>112</v>
      </c>
      <c r="B120" s="11" t="s">
        <v>397</v>
      </c>
      <c r="C120" s="11" t="s">
        <v>399</v>
      </c>
      <c r="D120" s="11" t="s">
        <v>158</v>
      </c>
      <c r="E120" s="11" t="s">
        <v>160</v>
      </c>
      <c r="F120" s="11" t="s">
        <v>1718</v>
      </c>
      <c r="G120" s="11" t="s">
        <v>159</v>
      </c>
    </row>
    <row r="121" spans="1:7" ht="90">
      <c r="A121" s="10">
        <v>113</v>
      </c>
      <c r="B121" s="11" t="s">
        <v>465</v>
      </c>
      <c r="C121" s="11" t="s">
        <v>552</v>
      </c>
      <c r="D121" s="50" t="s">
        <v>1769</v>
      </c>
      <c r="E121" s="50" t="s">
        <v>1770</v>
      </c>
      <c r="F121" s="11" t="s">
        <v>1718</v>
      </c>
      <c r="G121" s="11" t="s">
        <v>1000</v>
      </c>
    </row>
    <row r="122" spans="1:7" ht="90">
      <c r="A122" s="10">
        <v>114</v>
      </c>
      <c r="B122" s="11" t="s">
        <v>420</v>
      </c>
      <c r="C122" s="11" t="s">
        <v>417</v>
      </c>
      <c r="D122" s="11" t="s">
        <v>162</v>
      </c>
      <c r="E122" s="11" t="s">
        <v>163</v>
      </c>
      <c r="F122" s="11" t="s">
        <v>1718</v>
      </c>
      <c r="G122" s="11" t="s">
        <v>1002</v>
      </c>
    </row>
    <row r="123" spans="1:7" ht="120">
      <c r="A123" s="10">
        <v>115</v>
      </c>
      <c r="B123" s="11" t="s">
        <v>469</v>
      </c>
      <c r="C123" s="11" t="s">
        <v>938</v>
      </c>
      <c r="D123" s="11" t="s">
        <v>164</v>
      </c>
      <c r="E123" s="11" t="s">
        <v>165</v>
      </c>
      <c r="F123" s="11" t="s">
        <v>1718</v>
      </c>
      <c r="G123" s="11" t="s">
        <v>1003</v>
      </c>
    </row>
    <row r="124" spans="1:7" ht="90">
      <c r="A124" s="10">
        <v>116</v>
      </c>
      <c r="B124" s="11" t="s">
        <v>367</v>
      </c>
      <c r="C124" s="11" t="s">
        <v>368</v>
      </c>
      <c r="D124" s="11" t="s">
        <v>166</v>
      </c>
      <c r="E124" s="11" t="s">
        <v>168</v>
      </c>
      <c r="F124" s="11" t="s">
        <v>1718</v>
      </c>
      <c r="G124" s="11" t="s">
        <v>167</v>
      </c>
    </row>
    <row r="125" spans="1:7" ht="105">
      <c r="A125" s="10">
        <v>117</v>
      </c>
      <c r="B125" s="11" t="s">
        <v>470</v>
      </c>
      <c r="C125" s="11" t="s">
        <v>348</v>
      </c>
      <c r="D125" s="11" t="s">
        <v>169</v>
      </c>
      <c r="E125" s="11" t="s">
        <v>171</v>
      </c>
      <c r="F125" s="11" t="s">
        <v>1718</v>
      </c>
      <c r="G125" s="11" t="s">
        <v>170</v>
      </c>
    </row>
    <row r="126" spans="1:7" ht="60">
      <c r="A126" s="10">
        <v>118</v>
      </c>
      <c r="B126" s="11" t="s">
        <v>471</v>
      </c>
      <c r="C126" s="11" t="s">
        <v>536</v>
      </c>
      <c r="D126" s="11" t="s">
        <v>172</v>
      </c>
      <c r="E126" s="11" t="s">
        <v>174</v>
      </c>
      <c r="F126" s="11" t="s">
        <v>1718</v>
      </c>
      <c r="G126" s="11" t="s">
        <v>173</v>
      </c>
    </row>
    <row r="127" spans="1:7" ht="195">
      <c r="A127" s="10">
        <v>119</v>
      </c>
      <c r="B127" s="11" t="s">
        <v>376</v>
      </c>
      <c r="C127" s="11" t="s">
        <v>332</v>
      </c>
      <c r="D127" s="11" t="s">
        <v>175</v>
      </c>
      <c r="E127" s="11" t="s">
        <v>41</v>
      </c>
      <c r="F127" s="11" t="s">
        <v>1718</v>
      </c>
      <c r="G127" s="11" t="s">
        <v>1004</v>
      </c>
    </row>
    <row r="128" spans="1:7" ht="105">
      <c r="A128" s="10">
        <v>120</v>
      </c>
      <c r="B128" s="11" t="s">
        <v>380</v>
      </c>
      <c r="C128" s="11" t="s">
        <v>381</v>
      </c>
      <c r="D128" s="11" t="s">
        <v>176</v>
      </c>
      <c r="E128" s="11" t="s">
        <v>178</v>
      </c>
      <c r="F128" s="11" t="s">
        <v>1718</v>
      </c>
      <c r="G128" s="11" t="s">
        <v>177</v>
      </c>
    </row>
    <row r="129" spans="1:7" ht="210">
      <c r="A129" s="10">
        <v>121</v>
      </c>
      <c r="B129" s="11" t="s">
        <v>406</v>
      </c>
      <c r="C129" s="11" t="s">
        <v>405</v>
      </c>
      <c r="D129" s="11" t="s">
        <v>179</v>
      </c>
      <c r="E129" s="11" t="s">
        <v>180</v>
      </c>
      <c r="F129" s="11" t="s">
        <v>1718</v>
      </c>
      <c r="G129" s="11" t="s">
        <v>1005</v>
      </c>
    </row>
    <row r="130" spans="1:7" ht="120">
      <c r="A130" s="10">
        <v>122</v>
      </c>
      <c r="B130" s="11" t="s">
        <v>397</v>
      </c>
      <c r="C130" s="11" t="s">
        <v>399</v>
      </c>
      <c r="D130" s="11" t="s">
        <v>181</v>
      </c>
      <c r="E130" s="11" t="s">
        <v>41</v>
      </c>
      <c r="F130" s="11" t="s">
        <v>1718</v>
      </c>
      <c r="G130" s="11" t="s">
        <v>182</v>
      </c>
    </row>
    <row r="131" spans="1:7" ht="90">
      <c r="A131" s="10">
        <v>123</v>
      </c>
      <c r="B131" s="11" t="s">
        <v>406</v>
      </c>
      <c r="C131" s="11" t="s">
        <v>405</v>
      </c>
      <c r="D131" s="11" t="s">
        <v>183</v>
      </c>
      <c r="E131" s="11" t="s">
        <v>180</v>
      </c>
      <c r="F131" s="11" t="s">
        <v>1718</v>
      </c>
      <c r="G131" s="11" t="s">
        <v>184</v>
      </c>
    </row>
    <row r="132" spans="1:7" ht="90">
      <c r="A132" s="10">
        <v>124</v>
      </c>
      <c r="B132" s="11" t="s">
        <v>446</v>
      </c>
      <c r="C132" s="12" t="s">
        <v>487</v>
      </c>
      <c r="D132" s="11" t="s">
        <v>185</v>
      </c>
      <c r="E132" s="11" t="s">
        <v>180</v>
      </c>
      <c r="F132" s="11" t="s">
        <v>1718</v>
      </c>
      <c r="G132" s="11" t="s">
        <v>186</v>
      </c>
    </row>
    <row r="133" spans="1:7" ht="225">
      <c r="A133" s="10">
        <v>125</v>
      </c>
      <c r="B133" s="11" t="s">
        <v>404</v>
      </c>
      <c r="C133" s="11" t="s">
        <v>405</v>
      </c>
      <c r="D133" s="11" t="s">
        <v>187</v>
      </c>
      <c r="E133" s="11" t="s">
        <v>584</v>
      </c>
      <c r="F133" s="11" t="s">
        <v>1718</v>
      </c>
      <c r="G133" s="11" t="s">
        <v>1006</v>
      </c>
    </row>
    <row r="134" spans="1:7" ht="135">
      <c r="A134" s="10">
        <v>126</v>
      </c>
      <c r="B134" s="11" t="s">
        <v>472</v>
      </c>
      <c r="C134" s="11" t="s">
        <v>537</v>
      </c>
      <c r="D134" s="11" t="s">
        <v>188</v>
      </c>
      <c r="E134" s="11" t="s">
        <v>190</v>
      </c>
      <c r="F134" s="11" t="s">
        <v>1718</v>
      </c>
      <c r="G134" s="11" t="s">
        <v>189</v>
      </c>
    </row>
    <row r="135" spans="1:7" ht="45">
      <c r="A135" s="10">
        <v>127</v>
      </c>
      <c r="B135" s="11" t="s">
        <v>473</v>
      </c>
      <c r="C135" s="11" t="s">
        <v>544</v>
      </c>
      <c r="D135" s="11" t="s">
        <v>191</v>
      </c>
      <c r="E135" s="11" t="s">
        <v>193</v>
      </c>
      <c r="F135" s="11" t="s">
        <v>1718</v>
      </c>
      <c r="G135" s="11" t="s">
        <v>192</v>
      </c>
    </row>
    <row r="136" spans="1:7" ht="75">
      <c r="A136" s="10">
        <v>128</v>
      </c>
      <c r="B136" s="11" t="s">
        <v>474</v>
      </c>
      <c r="C136" s="11" t="s">
        <v>549</v>
      </c>
      <c r="D136" s="11" t="s">
        <v>191</v>
      </c>
      <c r="E136" s="11" t="s">
        <v>193</v>
      </c>
      <c r="F136" s="11" t="s">
        <v>1718</v>
      </c>
      <c r="G136" s="11" t="s">
        <v>192</v>
      </c>
    </row>
    <row r="137" spans="1:7" ht="60">
      <c r="A137" s="10">
        <v>129</v>
      </c>
      <c r="B137" s="11" t="s">
        <v>402</v>
      </c>
      <c r="C137" s="11" t="s">
        <v>441</v>
      </c>
      <c r="D137" s="11" t="s">
        <v>194</v>
      </c>
      <c r="E137" s="11" t="s">
        <v>196</v>
      </c>
      <c r="F137" s="11" t="s">
        <v>1718</v>
      </c>
      <c r="G137" s="11" t="s">
        <v>195</v>
      </c>
    </row>
    <row r="138" spans="1:7" ht="150">
      <c r="A138" s="10">
        <v>130</v>
      </c>
      <c r="B138" s="11" t="s">
        <v>404</v>
      </c>
      <c r="C138" s="11" t="s">
        <v>405</v>
      </c>
      <c r="D138" s="11" t="s">
        <v>197</v>
      </c>
      <c r="E138" s="11" t="s">
        <v>41</v>
      </c>
      <c r="F138" s="11" t="s">
        <v>1718</v>
      </c>
      <c r="G138" s="11" t="s">
        <v>1007</v>
      </c>
    </row>
    <row r="139" spans="1:7" ht="75">
      <c r="A139" s="10">
        <v>131</v>
      </c>
      <c r="B139" s="11" t="s">
        <v>475</v>
      </c>
      <c r="C139" s="11" t="s">
        <v>558</v>
      </c>
      <c r="D139" s="11" t="s">
        <v>198</v>
      </c>
      <c r="E139" s="11" t="s">
        <v>199</v>
      </c>
      <c r="F139" s="11" t="s">
        <v>1718</v>
      </c>
      <c r="G139" s="11" t="s">
        <v>1008</v>
      </c>
    </row>
    <row r="140" spans="1:7" ht="180">
      <c r="A140" s="10">
        <v>132</v>
      </c>
      <c r="B140" s="11" t="s">
        <v>476</v>
      </c>
      <c r="C140" s="11" t="s">
        <v>1089</v>
      </c>
      <c r="D140" s="11" t="s">
        <v>200</v>
      </c>
      <c r="E140" s="11" t="s">
        <v>145</v>
      </c>
      <c r="F140" s="11" t="s">
        <v>1718</v>
      </c>
      <c r="G140" s="11" t="s">
        <v>1009</v>
      </c>
    </row>
    <row r="141" spans="1:7" ht="60">
      <c r="A141" s="10">
        <v>133</v>
      </c>
      <c r="B141" s="11" t="s">
        <v>388</v>
      </c>
      <c r="C141" s="11" t="s">
        <v>332</v>
      </c>
      <c r="D141" s="11" t="s">
        <v>201</v>
      </c>
      <c r="E141" s="11" t="s">
        <v>203</v>
      </c>
      <c r="F141" s="11" t="s">
        <v>1718</v>
      </c>
      <c r="G141" s="11" t="s">
        <v>202</v>
      </c>
    </row>
    <row r="142" spans="1:7" ht="135">
      <c r="A142" s="10">
        <v>134</v>
      </c>
      <c r="B142" s="11" t="s">
        <v>389</v>
      </c>
      <c r="C142" s="11" t="s">
        <v>342</v>
      </c>
      <c r="D142" s="11" t="s">
        <v>204</v>
      </c>
      <c r="E142" s="11" t="s">
        <v>44</v>
      </c>
      <c r="F142" s="11" t="s">
        <v>1718</v>
      </c>
      <c r="G142" s="11" t="s">
        <v>1010</v>
      </c>
    </row>
    <row r="143" spans="1:7" ht="330">
      <c r="A143" s="10">
        <v>135</v>
      </c>
      <c r="B143" s="11" t="s">
        <v>429</v>
      </c>
      <c r="C143" s="11" t="s">
        <v>523</v>
      </c>
      <c r="D143" s="11" t="s">
        <v>205</v>
      </c>
      <c r="E143" s="11" t="s">
        <v>207</v>
      </c>
      <c r="F143" s="11" t="s">
        <v>1718</v>
      </c>
      <c r="G143" s="11" t="s">
        <v>206</v>
      </c>
    </row>
    <row r="144" spans="1:7" ht="60">
      <c r="A144" s="10">
        <v>136</v>
      </c>
      <c r="B144" s="11" t="s">
        <v>477</v>
      </c>
      <c r="C144" s="11" t="s">
        <v>381</v>
      </c>
      <c r="D144" s="11" t="s">
        <v>208</v>
      </c>
      <c r="E144" s="11" t="s">
        <v>210</v>
      </c>
      <c r="F144" s="11" t="s">
        <v>1718</v>
      </c>
      <c r="G144" s="11" t="s">
        <v>209</v>
      </c>
    </row>
    <row r="145" spans="1:7" ht="165">
      <c r="A145" s="10">
        <v>137</v>
      </c>
      <c r="B145" s="12" t="s">
        <v>438</v>
      </c>
      <c r="C145" s="11" t="s">
        <v>332</v>
      </c>
      <c r="D145" s="11" t="s">
        <v>526</v>
      </c>
      <c r="E145" s="11" t="s">
        <v>212</v>
      </c>
      <c r="F145" s="11" t="s">
        <v>1718</v>
      </c>
      <c r="G145" s="11" t="s">
        <v>211</v>
      </c>
    </row>
    <row r="146" spans="1:7" ht="180">
      <c r="A146" s="10">
        <v>138</v>
      </c>
      <c r="B146" s="11" t="s">
        <v>478</v>
      </c>
      <c r="C146" s="11" t="s">
        <v>334</v>
      </c>
      <c r="D146" s="11" t="s">
        <v>213</v>
      </c>
      <c r="E146" s="11" t="s">
        <v>214</v>
      </c>
      <c r="F146" s="11" t="s">
        <v>1718</v>
      </c>
      <c r="G146" s="11" t="s">
        <v>1011</v>
      </c>
    </row>
    <row r="147" spans="1:7" ht="90">
      <c r="A147" s="10">
        <v>139</v>
      </c>
      <c r="B147" s="11" t="s">
        <v>363</v>
      </c>
      <c r="C147" s="11" t="s">
        <v>339</v>
      </c>
      <c r="D147" s="11" t="s">
        <v>215</v>
      </c>
      <c r="E147" s="11" t="s">
        <v>216</v>
      </c>
      <c r="F147" s="11" t="s">
        <v>1718</v>
      </c>
      <c r="G147" s="11" t="s">
        <v>1012</v>
      </c>
    </row>
    <row r="148" spans="1:7" ht="150">
      <c r="A148" s="10">
        <v>140</v>
      </c>
      <c r="B148" s="11" t="s">
        <v>420</v>
      </c>
      <c r="C148" s="11" t="s">
        <v>417</v>
      </c>
      <c r="D148" s="11" t="s">
        <v>217</v>
      </c>
      <c r="E148" s="11" t="s">
        <v>218</v>
      </c>
      <c r="F148" s="11" t="s">
        <v>1718</v>
      </c>
      <c r="G148" s="11" t="s">
        <v>1013</v>
      </c>
    </row>
    <row r="149" spans="1:7" ht="75">
      <c r="A149" s="10">
        <v>141</v>
      </c>
      <c r="B149" s="11" t="s">
        <v>481</v>
      </c>
      <c r="C149" s="11" t="s">
        <v>348</v>
      </c>
      <c r="D149" s="11" t="s">
        <v>219</v>
      </c>
      <c r="E149" s="11" t="s">
        <v>528</v>
      </c>
      <c r="F149" s="11" t="s">
        <v>1718</v>
      </c>
      <c r="G149" s="11" t="s">
        <v>220</v>
      </c>
    </row>
    <row r="150" spans="1:7" ht="105">
      <c r="A150" s="10">
        <v>142</v>
      </c>
      <c r="B150" s="11" t="s">
        <v>545</v>
      </c>
      <c r="C150" s="11" t="s">
        <v>352</v>
      </c>
      <c r="D150" s="11" t="s">
        <v>221</v>
      </c>
      <c r="E150" s="11" t="s">
        <v>483</v>
      </c>
      <c r="F150" s="11" t="s">
        <v>1718</v>
      </c>
      <c r="G150" s="11" t="s">
        <v>482</v>
      </c>
    </row>
    <row r="151" spans="1:7" ht="120">
      <c r="A151" s="10">
        <v>143</v>
      </c>
      <c r="B151" s="11" t="s">
        <v>448</v>
      </c>
      <c r="C151" s="11" t="s">
        <v>405</v>
      </c>
      <c r="D151" s="11" t="s">
        <v>224</v>
      </c>
      <c r="E151" s="11" t="s">
        <v>484</v>
      </c>
      <c r="F151" s="11" t="s">
        <v>1718</v>
      </c>
      <c r="G151" s="11" t="s">
        <v>1015</v>
      </c>
    </row>
    <row r="152" spans="1:7" ht="195">
      <c r="A152" s="10">
        <v>144</v>
      </c>
      <c r="B152" s="11" t="s">
        <v>331</v>
      </c>
      <c r="C152" s="11" t="s">
        <v>332</v>
      </c>
      <c r="D152" s="11" t="s">
        <v>225</v>
      </c>
      <c r="E152" s="11" t="s">
        <v>964</v>
      </c>
      <c r="F152" s="11" t="s">
        <v>1718</v>
      </c>
      <c r="G152" s="11" t="s">
        <v>1016</v>
      </c>
    </row>
    <row r="153" spans="1:7" ht="195">
      <c r="A153" s="10">
        <v>145</v>
      </c>
      <c r="B153" s="11" t="s">
        <v>387</v>
      </c>
      <c r="C153" s="11" t="s">
        <v>339</v>
      </c>
      <c r="D153" s="11" t="s">
        <v>225</v>
      </c>
      <c r="E153" s="11" t="s">
        <v>964</v>
      </c>
      <c r="F153" s="11" t="s">
        <v>1718</v>
      </c>
      <c r="G153" s="11" t="s">
        <v>1016</v>
      </c>
    </row>
    <row r="154" spans="1:7" ht="195">
      <c r="A154" s="10">
        <v>146</v>
      </c>
      <c r="B154" s="11" t="s">
        <v>459</v>
      </c>
      <c r="C154" s="11" t="s">
        <v>325</v>
      </c>
      <c r="D154" s="11" t="s">
        <v>225</v>
      </c>
      <c r="E154" s="11" t="s">
        <v>964</v>
      </c>
      <c r="F154" s="11" t="s">
        <v>1718</v>
      </c>
      <c r="G154" s="11" t="s">
        <v>1016</v>
      </c>
    </row>
    <row r="155" spans="1:7" ht="135">
      <c r="A155" s="10">
        <v>147</v>
      </c>
      <c r="B155" s="11" t="s">
        <v>425</v>
      </c>
      <c r="C155" s="11" t="s">
        <v>1552</v>
      </c>
      <c r="D155" s="11" t="s">
        <v>226</v>
      </c>
      <c r="E155" s="11" t="s">
        <v>228</v>
      </c>
      <c r="F155" s="11" t="s">
        <v>1718</v>
      </c>
      <c r="G155" s="11" t="s">
        <v>227</v>
      </c>
    </row>
    <row r="156" spans="1:7" ht="75">
      <c r="A156" s="10">
        <v>148</v>
      </c>
      <c r="B156" s="11" t="s">
        <v>485</v>
      </c>
      <c r="C156" s="11" t="s">
        <v>521</v>
      </c>
      <c r="D156" s="11" t="s">
        <v>229</v>
      </c>
      <c r="E156" s="11" t="s">
        <v>231</v>
      </c>
      <c r="F156" s="11" t="s">
        <v>1718</v>
      </c>
      <c r="G156" s="11" t="s">
        <v>230</v>
      </c>
    </row>
    <row r="157" spans="1:7" ht="60">
      <c r="A157" s="10">
        <v>149</v>
      </c>
      <c r="B157" s="11" t="s">
        <v>362</v>
      </c>
      <c r="C157" s="12" t="s">
        <v>374</v>
      </c>
      <c r="D157" s="11" t="s">
        <v>232</v>
      </c>
      <c r="E157" s="11" t="s">
        <v>234</v>
      </c>
      <c r="F157" s="11" t="s">
        <v>1718</v>
      </c>
      <c r="G157" s="11" t="s">
        <v>233</v>
      </c>
    </row>
    <row r="158" spans="1:7" ht="150">
      <c r="A158" s="10">
        <v>150</v>
      </c>
      <c r="B158" s="11" t="s">
        <v>486</v>
      </c>
      <c r="C158" s="11" t="s">
        <v>413</v>
      </c>
      <c r="D158" s="11" t="s">
        <v>236</v>
      </c>
      <c r="E158" s="11" t="s">
        <v>237</v>
      </c>
      <c r="F158" s="11" t="s">
        <v>1718</v>
      </c>
      <c r="G158" s="11" t="s">
        <v>1017</v>
      </c>
    </row>
    <row r="159" spans="1:7" ht="75">
      <c r="A159" s="10">
        <v>151</v>
      </c>
      <c r="B159" s="12" t="s">
        <v>446</v>
      </c>
      <c r="C159" s="12" t="s">
        <v>487</v>
      </c>
      <c r="D159" s="12" t="s">
        <v>238</v>
      </c>
      <c r="E159" s="12" t="s">
        <v>239</v>
      </c>
      <c r="F159" s="12" t="s">
        <v>1718</v>
      </c>
      <c r="G159" s="11" t="s">
        <v>377</v>
      </c>
    </row>
    <row r="160" spans="1:7" ht="90">
      <c r="A160" s="10">
        <v>152</v>
      </c>
      <c r="B160" s="11" t="s">
        <v>459</v>
      </c>
      <c r="C160" s="11" t="s">
        <v>325</v>
      </c>
      <c r="D160" s="11" t="s">
        <v>941</v>
      </c>
      <c r="E160" s="11" t="s">
        <v>240</v>
      </c>
      <c r="F160" s="12" t="s">
        <v>1718</v>
      </c>
      <c r="G160" s="11" t="s">
        <v>1018</v>
      </c>
    </row>
    <row r="161" spans="1:7" ht="75">
      <c r="A161" s="10">
        <v>153</v>
      </c>
      <c r="B161" s="11" t="s">
        <v>488</v>
      </c>
      <c r="C161" s="11" t="s">
        <v>557</v>
      </c>
      <c r="D161" s="11" t="s">
        <v>942</v>
      </c>
      <c r="E161" s="11" t="s">
        <v>241</v>
      </c>
      <c r="F161" s="12" t="s">
        <v>1718</v>
      </c>
      <c r="G161" s="11" t="s">
        <v>245</v>
      </c>
    </row>
    <row r="162" spans="1:7" ht="120">
      <c r="A162" s="10">
        <v>154</v>
      </c>
      <c r="B162" s="11" t="s">
        <v>489</v>
      </c>
      <c r="C162" s="11" t="s">
        <v>342</v>
      </c>
      <c r="D162" s="11" t="s">
        <v>242</v>
      </c>
      <c r="E162" s="11" t="s">
        <v>74</v>
      </c>
      <c r="F162" s="12" t="s">
        <v>1718</v>
      </c>
      <c r="G162" s="11" t="s">
        <v>1019</v>
      </c>
    </row>
    <row r="163" spans="1:7" ht="45">
      <c r="A163" s="10">
        <v>155</v>
      </c>
      <c r="B163" s="11" t="s">
        <v>473</v>
      </c>
      <c r="C163" s="11" t="s">
        <v>544</v>
      </c>
      <c r="D163" s="11" t="s">
        <v>548</v>
      </c>
      <c r="E163" s="11" t="s">
        <v>243</v>
      </c>
      <c r="F163" s="12" t="s">
        <v>1718</v>
      </c>
      <c r="G163" s="11" t="s">
        <v>377</v>
      </c>
    </row>
    <row r="164" spans="1:7" ht="75">
      <c r="A164" s="10">
        <v>156</v>
      </c>
      <c r="B164" s="11" t="s">
        <v>490</v>
      </c>
      <c r="C164" s="11" t="s">
        <v>549</v>
      </c>
      <c r="D164" s="11" t="s">
        <v>548</v>
      </c>
      <c r="E164" s="11" t="s">
        <v>243</v>
      </c>
      <c r="F164" s="12" t="s">
        <v>1718</v>
      </c>
      <c r="G164" s="11" t="s">
        <v>377</v>
      </c>
    </row>
    <row r="165" spans="1:7" ht="60">
      <c r="A165" s="10">
        <v>157</v>
      </c>
      <c r="B165" s="11" t="s">
        <v>362</v>
      </c>
      <c r="C165" s="12" t="s">
        <v>374</v>
      </c>
      <c r="D165" s="11" t="s">
        <v>244</v>
      </c>
      <c r="E165" s="11" t="s">
        <v>41</v>
      </c>
      <c r="F165" s="12" t="s">
        <v>1718</v>
      </c>
      <c r="G165" s="11" t="s">
        <v>1020</v>
      </c>
    </row>
    <row r="166" spans="1:7" ht="135">
      <c r="A166" s="10">
        <v>158</v>
      </c>
      <c r="B166" s="11" t="s">
        <v>420</v>
      </c>
      <c r="C166" s="11" t="s">
        <v>417</v>
      </c>
      <c r="D166" s="11" t="s">
        <v>246</v>
      </c>
      <c r="E166" s="11" t="s">
        <v>247</v>
      </c>
      <c r="F166" s="12" t="s">
        <v>1718</v>
      </c>
      <c r="G166" s="11" t="s">
        <v>1021</v>
      </c>
    </row>
    <row r="167" spans="1:7" ht="60">
      <c r="A167" s="10">
        <v>159</v>
      </c>
      <c r="B167" s="12" t="s">
        <v>388</v>
      </c>
      <c r="C167" s="12" t="s">
        <v>332</v>
      </c>
      <c r="D167" s="12" t="s">
        <v>943</v>
      </c>
      <c r="E167" s="12" t="s">
        <v>203</v>
      </c>
      <c r="F167" s="12" t="s">
        <v>1718</v>
      </c>
      <c r="G167" s="11" t="s">
        <v>202</v>
      </c>
    </row>
    <row r="168" spans="1:7" ht="120">
      <c r="A168" s="10">
        <v>160</v>
      </c>
      <c r="B168" s="11" t="s">
        <v>346</v>
      </c>
      <c r="C168" s="12" t="s">
        <v>354</v>
      </c>
      <c r="D168" s="11" t="s">
        <v>248</v>
      </c>
      <c r="E168" s="11" t="s">
        <v>249</v>
      </c>
      <c r="F168" s="12" t="s">
        <v>1718</v>
      </c>
      <c r="G168" s="11" t="s">
        <v>1022</v>
      </c>
    </row>
    <row r="169" spans="1:7" ht="120">
      <c r="A169" s="10">
        <v>161</v>
      </c>
      <c r="B169" s="11" t="s">
        <v>486</v>
      </c>
      <c r="C169" s="11" t="s">
        <v>413</v>
      </c>
      <c r="D169" s="11" t="s">
        <v>248</v>
      </c>
      <c r="E169" s="11" t="s">
        <v>249</v>
      </c>
      <c r="F169" s="12" t="s">
        <v>1718</v>
      </c>
      <c r="G169" s="11" t="s">
        <v>1022</v>
      </c>
    </row>
    <row r="170" spans="1:7" ht="105">
      <c r="A170" s="10">
        <v>162</v>
      </c>
      <c r="B170" s="11" t="s">
        <v>367</v>
      </c>
      <c r="C170" s="11" t="s">
        <v>368</v>
      </c>
      <c r="D170" s="11" t="s">
        <v>944</v>
      </c>
      <c r="E170" s="11" t="s">
        <v>44</v>
      </c>
      <c r="F170" s="12" t="s">
        <v>1718</v>
      </c>
      <c r="G170" s="11" t="s">
        <v>1023</v>
      </c>
    </row>
    <row r="171" spans="1:7" ht="75">
      <c r="A171" s="10">
        <v>163</v>
      </c>
      <c r="B171" s="11" t="s">
        <v>423</v>
      </c>
      <c r="C171" s="11" t="s">
        <v>424</v>
      </c>
      <c r="D171" s="11" t="s">
        <v>250</v>
      </c>
      <c r="E171" s="11" t="s">
        <v>564</v>
      </c>
      <c r="F171" s="12" t="s">
        <v>1718</v>
      </c>
      <c r="G171" s="11" t="s">
        <v>1024</v>
      </c>
    </row>
    <row r="172" spans="1:7" ht="75">
      <c r="A172" s="10">
        <v>164</v>
      </c>
      <c r="B172" s="11" t="s">
        <v>492</v>
      </c>
      <c r="C172" s="11" t="s">
        <v>491</v>
      </c>
      <c r="D172" s="11" t="s">
        <v>250</v>
      </c>
      <c r="E172" s="11" t="s">
        <v>564</v>
      </c>
      <c r="F172" s="12" t="s">
        <v>1718</v>
      </c>
      <c r="G172" s="11" t="s">
        <v>1024</v>
      </c>
    </row>
    <row r="173" spans="1:7" ht="75">
      <c r="A173" s="10">
        <v>165</v>
      </c>
      <c r="B173" s="11" t="s">
        <v>459</v>
      </c>
      <c r="C173" s="11" t="s">
        <v>325</v>
      </c>
      <c r="D173" s="11" t="s">
        <v>251</v>
      </c>
      <c r="E173" s="11" t="s">
        <v>253</v>
      </c>
      <c r="F173" s="12" t="s">
        <v>1718</v>
      </c>
      <c r="G173" s="11" t="s">
        <v>252</v>
      </c>
    </row>
    <row r="174" spans="1:7" ht="75">
      <c r="A174" s="10">
        <v>166</v>
      </c>
      <c r="B174" s="11" t="s">
        <v>387</v>
      </c>
      <c r="C174" s="11" t="s">
        <v>339</v>
      </c>
      <c r="D174" s="11" t="s">
        <v>251</v>
      </c>
      <c r="E174" s="12" t="s">
        <v>253</v>
      </c>
      <c r="F174" s="12" t="s">
        <v>1718</v>
      </c>
      <c r="G174" s="11" t="s">
        <v>252</v>
      </c>
    </row>
    <row r="175" spans="1:7" ht="120">
      <c r="A175" s="10">
        <v>167</v>
      </c>
      <c r="B175" s="11" t="s">
        <v>331</v>
      </c>
      <c r="C175" s="11" t="s">
        <v>332</v>
      </c>
      <c r="D175" s="11" t="s">
        <v>251</v>
      </c>
      <c r="E175" s="11" t="s">
        <v>253</v>
      </c>
      <c r="F175" s="12" t="s">
        <v>1718</v>
      </c>
      <c r="G175" s="11" t="s">
        <v>1025</v>
      </c>
    </row>
    <row r="176" spans="1:7" ht="75">
      <c r="A176" s="10">
        <v>168</v>
      </c>
      <c r="B176" s="11" t="s">
        <v>492</v>
      </c>
      <c r="C176" s="11" t="s">
        <v>491</v>
      </c>
      <c r="D176" s="11" t="s">
        <v>254</v>
      </c>
      <c r="E176" s="11" t="s">
        <v>255</v>
      </c>
      <c r="F176" s="12" t="s">
        <v>1718</v>
      </c>
      <c r="G176" s="11" t="s">
        <v>1026</v>
      </c>
    </row>
    <row r="177" spans="1:7" ht="75">
      <c r="A177" s="10">
        <v>169</v>
      </c>
      <c r="B177" s="11" t="s">
        <v>414</v>
      </c>
      <c r="C177" s="11" t="s">
        <v>336</v>
      </c>
      <c r="D177" s="11" t="s">
        <v>256</v>
      </c>
      <c r="E177" s="11" t="s">
        <v>257</v>
      </c>
      <c r="F177" s="12" t="s">
        <v>1718</v>
      </c>
      <c r="G177" s="11" t="s">
        <v>377</v>
      </c>
    </row>
    <row r="178" spans="1:7" ht="75">
      <c r="A178" s="10">
        <v>170</v>
      </c>
      <c r="B178" s="11" t="s">
        <v>496</v>
      </c>
      <c r="C178" s="11" t="s">
        <v>529</v>
      </c>
      <c r="D178" s="11" t="s">
        <v>256</v>
      </c>
      <c r="E178" s="11" t="s">
        <v>257</v>
      </c>
      <c r="F178" s="12" t="s">
        <v>1718</v>
      </c>
      <c r="G178" s="11" t="s">
        <v>377</v>
      </c>
    </row>
    <row r="179" spans="1:7" ht="150">
      <c r="A179" s="10">
        <v>171</v>
      </c>
      <c r="B179" s="11" t="s">
        <v>448</v>
      </c>
      <c r="C179" s="11" t="s">
        <v>405</v>
      </c>
      <c r="D179" s="11" t="s">
        <v>258</v>
      </c>
      <c r="E179" s="11" t="s">
        <v>259</v>
      </c>
      <c r="F179" s="12" t="s">
        <v>1718</v>
      </c>
      <c r="G179" s="11" t="s">
        <v>1027</v>
      </c>
    </row>
    <row r="180" spans="1:7" ht="165">
      <c r="A180" s="10">
        <v>172</v>
      </c>
      <c r="B180" s="11" t="s">
        <v>495</v>
      </c>
      <c r="C180" s="11" t="s">
        <v>537</v>
      </c>
      <c r="D180" s="11" t="s">
        <v>945</v>
      </c>
      <c r="E180" s="11" t="s">
        <v>493</v>
      </c>
      <c r="F180" s="12" t="s">
        <v>1718</v>
      </c>
      <c r="G180" s="11" t="s">
        <v>1028</v>
      </c>
    </row>
    <row r="181" spans="1:7" ht="60">
      <c r="A181" s="10">
        <v>173</v>
      </c>
      <c r="B181" s="11" t="s">
        <v>494</v>
      </c>
      <c r="C181" s="11" t="s">
        <v>543</v>
      </c>
      <c r="D181" s="11" t="s">
        <v>260</v>
      </c>
      <c r="E181" s="11" t="s">
        <v>261</v>
      </c>
      <c r="F181" s="11" t="s">
        <v>1718</v>
      </c>
      <c r="G181" s="11" t="s">
        <v>377</v>
      </c>
    </row>
    <row r="182" spans="1:7" ht="90">
      <c r="A182" s="10">
        <v>174</v>
      </c>
      <c r="B182" s="11" t="s">
        <v>458</v>
      </c>
      <c r="C182" s="11" t="s">
        <v>342</v>
      </c>
      <c r="D182" s="11" t="s">
        <v>262</v>
      </c>
      <c r="E182" s="11" t="s">
        <v>261</v>
      </c>
      <c r="F182" s="11" t="s">
        <v>1718</v>
      </c>
      <c r="G182" s="11" t="s">
        <v>1029</v>
      </c>
    </row>
    <row r="183" spans="1:7" ht="60">
      <c r="A183" s="10">
        <v>175</v>
      </c>
      <c r="B183" s="11" t="s">
        <v>320</v>
      </c>
      <c r="C183" s="11" t="s">
        <v>321</v>
      </c>
      <c r="D183" s="11" t="s">
        <v>263</v>
      </c>
      <c r="E183" s="11" t="s">
        <v>265</v>
      </c>
      <c r="F183" s="11" t="s">
        <v>1718</v>
      </c>
      <c r="G183" s="11" t="s">
        <v>264</v>
      </c>
    </row>
    <row r="184" spans="1:7" ht="105">
      <c r="A184" s="10">
        <v>176</v>
      </c>
      <c r="B184" s="11" t="s">
        <v>497</v>
      </c>
      <c r="C184" s="11" t="s">
        <v>342</v>
      </c>
      <c r="D184" s="11" t="s">
        <v>266</v>
      </c>
      <c r="E184" s="11" t="s">
        <v>44</v>
      </c>
      <c r="F184" s="11" t="s">
        <v>1718</v>
      </c>
      <c r="G184" s="11" t="s">
        <v>377</v>
      </c>
    </row>
    <row r="185" spans="1:7" ht="90">
      <c r="A185" s="10">
        <v>177</v>
      </c>
      <c r="B185" s="11" t="s">
        <v>458</v>
      </c>
      <c r="C185" s="11" t="s">
        <v>342</v>
      </c>
      <c r="D185" s="11" t="s">
        <v>267</v>
      </c>
      <c r="E185" s="11" t="s">
        <v>268</v>
      </c>
      <c r="F185" s="11" t="s">
        <v>1718</v>
      </c>
      <c r="G185" s="11" t="s">
        <v>1030</v>
      </c>
    </row>
    <row r="186" spans="1:7" ht="120">
      <c r="A186" s="10">
        <v>178</v>
      </c>
      <c r="B186" s="11" t="s">
        <v>430</v>
      </c>
      <c r="C186" s="12" t="s">
        <v>431</v>
      </c>
      <c r="D186" s="11" t="s">
        <v>946</v>
      </c>
      <c r="E186" s="11" t="s">
        <v>269</v>
      </c>
      <c r="F186" s="11" t="s">
        <v>1718</v>
      </c>
      <c r="G186" s="11" t="s">
        <v>947</v>
      </c>
    </row>
    <row r="187" spans="1:7" ht="135">
      <c r="A187" s="10">
        <v>179</v>
      </c>
      <c r="B187" s="11" t="s">
        <v>948</v>
      </c>
      <c r="C187" s="11" t="s">
        <v>533</v>
      </c>
      <c r="D187" s="11" t="s">
        <v>270</v>
      </c>
      <c r="E187" s="11" t="s">
        <v>498</v>
      </c>
      <c r="F187" s="11" t="s">
        <v>1718</v>
      </c>
      <c r="G187" s="14" t="s">
        <v>1031</v>
      </c>
    </row>
    <row r="188" spans="1:7" ht="90">
      <c r="A188" s="10">
        <v>180</v>
      </c>
      <c r="B188" s="11" t="s">
        <v>428</v>
      </c>
      <c r="C188" s="11" t="s">
        <v>405</v>
      </c>
      <c r="D188" s="11" t="s">
        <v>949</v>
      </c>
      <c r="E188" s="11" t="s">
        <v>1755</v>
      </c>
      <c r="F188" s="11" t="s">
        <v>1718</v>
      </c>
      <c r="G188" s="11" t="s">
        <v>499</v>
      </c>
    </row>
    <row r="189" spans="1:7" ht="75">
      <c r="A189" s="10">
        <v>181</v>
      </c>
      <c r="B189" s="11" t="s">
        <v>442</v>
      </c>
      <c r="C189" s="11" t="s">
        <v>348</v>
      </c>
      <c r="D189" s="11" t="s">
        <v>271</v>
      </c>
      <c r="E189" s="11" t="s">
        <v>41</v>
      </c>
      <c r="F189" s="11" t="s">
        <v>1718</v>
      </c>
      <c r="G189" s="11" t="s">
        <v>1032</v>
      </c>
    </row>
    <row r="190" spans="1:7" ht="105">
      <c r="A190" s="10">
        <v>182</v>
      </c>
      <c r="B190" s="11" t="s">
        <v>380</v>
      </c>
      <c r="C190" s="11" t="s">
        <v>381</v>
      </c>
      <c r="D190" s="11" t="s">
        <v>272</v>
      </c>
      <c r="E190" s="11" t="s">
        <v>222</v>
      </c>
      <c r="F190" s="11" t="s">
        <v>1718</v>
      </c>
      <c r="G190" s="11" t="s">
        <v>273</v>
      </c>
    </row>
    <row r="191" spans="1:7" ht="60">
      <c r="A191" s="10">
        <v>183</v>
      </c>
      <c r="B191" s="11" t="s">
        <v>362</v>
      </c>
      <c r="C191" s="12" t="s">
        <v>374</v>
      </c>
      <c r="D191" s="11" t="s">
        <v>274</v>
      </c>
      <c r="E191" s="11" t="s">
        <v>41</v>
      </c>
      <c r="F191" s="11" t="s">
        <v>1718</v>
      </c>
      <c r="G191" s="11" t="s">
        <v>1033</v>
      </c>
    </row>
    <row r="192" spans="1:7" ht="135">
      <c r="A192" s="10">
        <v>184</v>
      </c>
      <c r="B192" s="11" t="s">
        <v>432</v>
      </c>
      <c r="C192" s="11" t="s">
        <v>433</v>
      </c>
      <c r="D192" s="11" t="s">
        <v>275</v>
      </c>
      <c r="E192" s="11" t="s">
        <v>137</v>
      </c>
      <c r="F192" s="11" t="s">
        <v>1718</v>
      </c>
      <c r="G192" s="11" t="s">
        <v>1034</v>
      </c>
    </row>
    <row r="193" spans="1:7" ht="45">
      <c r="A193" s="10">
        <v>185</v>
      </c>
      <c r="B193" s="11" t="s">
        <v>468</v>
      </c>
      <c r="C193" s="11" t="s">
        <v>352</v>
      </c>
      <c r="D193" s="11" t="s">
        <v>276</v>
      </c>
      <c r="E193" s="11" t="s">
        <v>41</v>
      </c>
      <c r="F193" s="11" t="s">
        <v>1718</v>
      </c>
      <c r="G193" s="11" t="s">
        <v>277</v>
      </c>
    </row>
    <row r="194" spans="1:7" ht="60">
      <c r="A194" s="10">
        <v>186</v>
      </c>
      <c r="B194" s="11" t="s">
        <v>278</v>
      </c>
      <c r="C194" s="11" t="s">
        <v>541</v>
      </c>
      <c r="D194" s="11" t="s">
        <v>279</v>
      </c>
      <c r="E194" s="11" t="s">
        <v>137</v>
      </c>
      <c r="F194" s="11" t="s">
        <v>1718</v>
      </c>
      <c r="G194" s="11" t="s">
        <v>280</v>
      </c>
    </row>
    <row r="195" spans="1:7" ht="45">
      <c r="A195" s="10">
        <v>187</v>
      </c>
      <c r="B195" s="11" t="s">
        <v>500</v>
      </c>
      <c r="C195" s="11" t="s">
        <v>531</v>
      </c>
      <c r="D195" s="11" t="s">
        <v>279</v>
      </c>
      <c r="E195" s="11" t="s">
        <v>137</v>
      </c>
      <c r="F195" s="11" t="s">
        <v>1718</v>
      </c>
      <c r="G195" s="11" t="s">
        <v>281</v>
      </c>
    </row>
    <row r="196" spans="1:7" ht="90">
      <c r="A196" s="10">
        <v>188</v>
      </c>
      <c r="B196" s="11" t="s">
        <v>363</v>
      </c>
      <c r="C196" s="11" t="s">
        <v>339</v>
      </c>
      <c r="D196" s="11" t="s">
        <v>950</v>
      </c>
      <c r="E196" s="11" t="s">
        <v>41</v>
      </c>
      <c r="F196" s="11" t="s">
        <v>1718</v>
      </c>
      <c r="G196" s="11" t="s">
        <v>1035</v>
      </c>
    </row>
    <row r="197" spans="1:7" ht="45">
      <c r="A197" s="10">
        <v>189</v>
      </c>
      <c r="B197" s="11" t="s">
        <v>501</v>
      </c>
      <c r="C197" s="11" t="s">
        <v>551</v>
      </c>
      <c r="D197" s="11" t="s">
        <v>279</v>
      </c>
      <c r="E197" s="11" t="s">
        <v>137</v>
      </c>
      <c r="F197" s="11" t="s">
        <v>1718</v>
      </c>
      <c r="G197" s="11" t="s">
        <v>951</v>
      </c>
    </row>
    <row r="198" spans="1:7" ht="150">
      <c r="A198" s="10">
        <v>190</v>
      </c>
      <c r="B198" s="11" t="s">
        <v>426</v>
      </c>
      <c r="C198" s="11" t="s">
        <v>352</v>
      </c>
      <c r="D198" s="11" t="s">
        <v>282</v>
      </c>
      <c r="E198" s="11" t="s">
        <v>952</v>
      </c>
      <c r="F198" s="11" t="s">
        <v>1718</v>
      </c>
      <c r="G198" s="11" t="s">
        <v>1036</v>
      </c>
    </row>
    <row r="199" spans="1:7" ht="75">
      <c r="A199" s="10">
        <v>191</v>
      </c>
      <c r="B199" s="11" t="s">
        <v>448</v>
      </c>
      <c r="C199" s="11" t="s">
        <v>405</v>
      </c>
      <c r="D199" s="11" t="s">
        <v>283</v>
      </c>
      <c r="E199" s="11" t="s">
        <v>502</v>
      </c>
      <c r="F199" s="11" t="s">
        <v>1718</v>
      </c>
      <c r="G199" s="11" t="s">
        <v>1037</v>
      </c>
    </row>
    <row r="200" spans="1:7" ht="75">
      <c r="A200" s="10">
        <v>192</v>
      </c>
      <c r="B200" s="11" t="s">
        <v>406</v>
      </c>
      <c r="C200" s="11" t="s">
        <v>405</v>
      </c>
      <c r="D200" s="11" t="s">
        <v>283</v>
      </c>
      <c r="E200" s="11" t="s">
        <v>502</v>
      </c>
      <c r="F200" s="11" t="s">
        <v>1718</v>
      </c>
      <c r="G200" s="11" t="s">
        <v>1037</v>
      </c>
    </row>
    <row r="201" spans="1:7" ht="135">
      <c r="A201" s="10">
        <v>193</v>
      </c>
      <c r="B201" s="11" t="s">
        <v>503</v>
      </c>
      <c r="C201" s="11" t="s">
        <v>391</v>
      </c>
      <c r="D201" s="11" t="s">
        <v>275</v>
      </c>
      <c r="E201" s="11" t="s">
        <v>137</v>
      </c>
      <c r="F201" s="11" t="s">
        <v>1718</v>
      </c>
      <c r="G201" s="11" t="s">
        <v>1034</v>
      </c>
    </row>
    <row r="202" spans="1:7" ht="60">
      <c r="A202" s="10">
        <v>194</v>
      </c>
      <c r="B202" s="11" t="s">
        <v>535</v>
      </c>
      <c r="C202" s="11" t="s">
        <v>479</v>
      </c>
      <c r="D202" s="11" t="s">
        <v>285</v>
      </c>
      <c r="E202" s="11" t="s">
        <v>41</v>
      </c>
      <c r="F202" s="11" t="s">
        <v>1718</v>
      </c>
      <c r="G202" s="11" t="s">
        <v>1038</v>
      </c>
    </row>
    <row r="203" spans="1:7" ht="150">
      <c r="A203" s="10">
        <v>195</v>
      </c>
      <c r="B203" s="11" t="s">
        <v>470</v>
      </c>
      <c r="C203" s="11" t="s">
        <v>348</v>
      </c>
      <c r="D203" s="11" t="s">
        <v>953</v>
      </c>
      <c r="E203" s="11" t="s">
        <v>507</v>
      </c>
      <c r="F203" s="11" t="s">
        <v>1718</v>
      </c>
      <c r="G203" s="11" t="s">
        <v>1039</v>
      </c>
    </row>
    <row r="204" spans="1:7" ht="60">
      <c r="A204" s="10">
        <v>196</v>
      </c>
      <c r="B204" s="11" t="s">
        <v>508</v>
      </c>
      <c r="C204" s="11" t="s">
        <v>334</v>
      </c>
      <c r="D204" s="11" t="s">
        <v>286</v>
      </c>
      <c r="E204" s="11" t="s">
        <v>287</v>
      </c>
      <c r="F204" s="11" t="s">
        <v>1718</v>
      </c>
      <c r="G204" s="11" t="s">
        <v>377</v>
      </c>
    </row>
    <row r="205" spans="1:7" ht="45">
      <c r="A205" s="10">
        <v>197</v>
      </c>
      <c r="B205" s="12" t="s">
        <v>414</v>
      </c>
      <c r="C205" s="12" t="s">
        <v>336</v>
      </c>
      <c r="D205" s="12" t="s">
        <v>288</v>
      </c>
      <c r="E205" s="11" t="s">
        <v>41</v>
      </c>
      <c r="F205" s="11" t="s">
        <v>1718</v>
      </c>
      <c r="G205" s="12" t="s">
        <v>377</v>
      </c>
    </row>
    <row r="206" spans="1:7" ht="135">
      <c r="A206" s="10">
        <v>198</v>
      </c>
      <c r="B206" s="11" t="s">
        <v>509</v>
      </c>
      <c r="C206" s="11" t="s">
        <v>529</v>
      </c>
      <c r="D206" s="11" t="s">
        <v>288</v>
      </c>
      <c r="E206" s="11" t="s">
        <v>41</v>
      </c>
      <c r="F206" s="11" t="s">
        <v>1718</v>
      </c>
      <c r="G206" s="11" t="s">
        <v>1040</v>
      </c>
    </row>
    <row r="207" spans="1:7" ht="90">
      <c r="A207" s="10">
        <v>199</v>
      </c>
      <c r="B207" s="11" t="s">
        <v>510</v>
      </c>
      <c r="C207" s="11" t="s">
        <v>348</v>
      </c>
      <c r="D207" s="11" t="s">
        <v>289</v>
      </c>
      <c r="E207" s="11" t="s">
        <v>65</v>
      </c>
      <c r="F207" s="11" t="s">
        <v>1717</v>
      </c>
      <c r="G207" s="11" t="s">
        <v>511</v>
      </c>
    </row>
    <row r="208" spans="1:7" ht="120">
      <c r="A208" s="10">
        <v>200</v>
      </c>
      <c r="B208" s="11" t="s">
        <v>376</v>
      </c>
      <c r="C208" s="11" t="s">
        <v>332</v>
      </c>
      <c r="D208" s="11" t="s">
        <v>290</v>
      </c>
      <c r="E208" s="11" t="s">
        <v>41</v>
      </c>
      <c r="F208" s="11" t="s">
        <v>1717</v>
      </c>
      <c r="G208" s="11" t="s">
        <v>1041</v>
      </c>
    </row>
    <row r="209" spans="1:7" ht="60">
      <c r="A209" s="10">
        <v>201</v>
      </c>
      <c r="B209" s="11" t="s">
        <v>512</v>
      </c>
      <c r="C209" s="11" t="s">
        <v>352</v>
      </c>
      <c r="D209" s="11" t="s">
        <v>291</v>
      </c>
      <c r="E209" s="11" t="s">
        <v>58</v>
      </c>
      <c r="F209" s="11" t="s">
        <v>1717</v>
      </c>
      <c r="G209" s="11" t="s">
        <v>1042</v>
      </c>
    </row>
    <row r="210" spans="1:7" ht="60">
      <c r="A210" s="10">
        <v>202</v>
      </c>
      <c r="B210" s="11" t="s">
        <v>324</v>
      </c>
      <c r="C210" s="11" t="s">
        <v>323</v>
      </c>
      <c r="D210" s="11" t="s">
        <v>292</v>
      </c>
      <c r="E210" s="11" t="s">
        <v>294</v>
      </c>
      <c r="F210" s="11" t="s">
        <v>1717</v>
      </c>
      <c r="G210" s="11" t="s">
        <v>293</v>
      </c>
    </row>
    <row r="211" spans="1:7" ht="75">
      <c r="A211" s="10">
        <v>203</v>
      </c>
      <c r="B211" s="11" t="s">
        <v>513</v>
      </c>
      <c r="C211" s="11" t="s">
        <v>520</v>
      </c>
      <c r="D211" s="11" t="s">
        <v>292</v>
      </c>
      <c r="E211" s="11" t="s">
        <v>294</v>
      </c>
      <c r="F211" s="11" t="s">
        <v>1717</v>
      </c>
      <c r="G211" s="11" t="s">
        <v>1043</v>
      </c>
    </row>
    <row r="212" spans="1:7" ht="60">
      <c r="A212" s="10">
        <v>204</v>
      </c>
      <c r="B212" s="11" t="s">
        <v>451</v>
      </c>
      <c r="C212" s="11" t="s">
        <v>348</v>
      </c>
      <c r="D212" s="11" t="s">
        <v>295</v>
      </c>
      <c r="E212" s="11" t="s">
        <v>145</v>
      </c>
      <c r="F212" s="11" t="s">
        <v>1717</v>
      </c>
      <c r="G212" s="12" t="s">
        <v>377</v>
      </c>
    </row>
    <row r="213" spans="1:7" ht="105">
      <c r="A213" s="10">
        <v>205</v>
      </c>
      <c r="B213" s="11" t="s">
        <v>446</v>
      </c>
      <c r="C213" s="12" t="s">
        <v>487</v>
      </c>
      <c r="D213" s="11" t="s">
        <v>296</v>
      </c>
      <c r="E213" s="11" t="s">
        <v>180</v>
      </c>
      <c r="F213" s="11" t="s">
        <v>1717</v>
      </c>
      <c r="G213" s="11" t="s">
        <v>1044</v>
      </c>
    </row>
    <row r="214" spans="1:7" ht="75">
      <c r="A214" s="10">
        <v>206</v>
      </c>
      <c r="B214" s="11" t="s">
        <v>486</v>
      </c>
      <c r="C214" s="11" t="s">
        <v>413</v>
      </c>
      <c r="D214" s="11" t="s">
        <v>297</v>
      </c>
      <c r="E214" s="11" t="s">
        <v>298</v>
      </c>
      <c r="F214" s="11" t="s">
        <v>1717</v>
      </c>
      <c r="G214" s="12" t="s">
        <v>377</v>
      </c>
    </row>
    <row r="215" spans="1:7" ht="270">
      <c r="A215" s="10">
        <v>207</v>
      </c>
      <c r="B215" s="11" t="s">
        <v>423</v>
      </c>
      <c r="C215" s="11" t="s">
        <v>424</v>
      </c>
      <c r="D215" s="11" t="s">
        <v>299</v>
      </c>
      <c r="E215" s="11" t="s">
        <v>65</v>
      </c>
      <c r="F215" s="11" t="s">
        <v>1717</v>
      </c>
      <c r="G215" s="50" t="s">
        <v>1771</v>
      </c>
    </row>
    <row r="216" spans="1:7" ht="135">
      <c r="A216" s="10">
        <v>208</v>
      </c>
      <c r="B216" s="11" t="s">
        <v>340</v>
      </c>
      <c r="C216" s="11" t="s">
        <v>938</v>
      </c>
      <c r="D216" s="11" t="s">
        <v>299</v>
      </c>
      <c r="E216" s="11" t="s">
        <v>300</v>
      </c>
      <c r="F216" s="11" t="s">
        <v>1717</v>
      </c>
      <c r="G216" s="11" t="s">
        <v>959</v>
      </c>
    </row>
    <row r="217" spans="1:7" ht="105">
      <c r="A217" s="10">
        <v>209</v>
      </c>
      <c r="B217" s="11" t="s">
        <v>486</v>
      </c>
      <c r="C217" s="11" t="s">
        <v>413</v>
      </c>
      <c r="D217" s="11" t="s">
        <v>954</v>
      </c>
      <c r="E217" s="11" t="s">
        <v>963</v>
      </c>
      <c r="F217" s="11" t="s">
        <v>1717</v>
      </c>
      <c r="G217" s="12" t="s">
        <v>377</v>
      </c>
    </row>
    <row r="218" spans="1:7" ht="45">
      <c r="A218" s="10">
        <v>210</v>
      </c>
      <c r="B218" s="11" t="s">
        <v>514</v>
      </c>
      <c r="C218" s="11" t="s">
        <v>555</v>
      </c>
      <c r="D218" s="11" t="s">
        <v>301</v>
      </c>
      <c r="E218" s="11" t="s">
        <v>302</v>
      </c>
      <c r="F218" s="11" t="s">
        <v>1717</v>
      </c>
      <c r="G218" s="12" t="s">
        <v>377</v>
      </c>
    </row>
    <row r="219" spans="1:7" ht="87.75">
      <c r="A219" s="10">
        <v>211</v>
      </c>
      <c r="B219" s="11" t="s">
        <v>515</v>
      </c>
      <c r="C219" s="11" t="s">
        <v>350</v>
      </c>
      <c r="D219" s="11" t="s">
        <v>303</v>
      </c>
      <c r="E219" s="11" t="s">
        <v>44</v>
      </c>
      <c r="F219" s="11" t="s">
        <v>1717</v>
      </c>
      <c r="G219" s="50" t="s">
        <v>1772</v>
      </c>
    </row>
    <row r="220" spans="1:7" ht="135">
      <c r="A220" s="10">
        <v>212</v>
      </c>
      <c r="B220" s="11" t="s">
        <v>375</v>
      </c>
      <c r="C220" s="11" t="s">
        <v>413</v>
      </c>
      <c r="D220" s="14" t="s">
        <v>516</v>
      </c>
      <c r="E220" s="11" t="s">
        <v>44</v>
      </c>
      <c r="F220" s="11" t="s">
        <v>1717</v>
      </c>
      <c r="G220" s="11" t="s">
        <v>304</v>
      </c>
    </row>
    <row r="221" spans="1:7" ht="90">
      <c r="A221" s="10">
        <v>213</v>
      </c>
      <c r="B221" s="11" t="s">
        <v>367</v>
      </c>
      <c r="C221" s="11" t="s">
        <v>368</v>
      </c>
      <c r="D221" s="11" t="s">
        <v>307</v>
      </c>
      <c r="E221" s="11" t="s">
        <v>44</v>
      </c>
      <c r="F221" s="11" t="s">
        <v>1717</v>
      </c>
      <c r="G221" s="11" t="s">
        <v>1045</v>
      </c>
    </row>
    <row r="222" spans="1:7" ht="45">
      <c r="A222" s="10">
        <v>214</v>
      </c>
      <c r="B222" s="11" t="s">
        <v>308</v>
      </c>
      <c r="C222" s="11" t="s">
        <v>550</v>
      </c>
      <c r="D222" s="11" t="s">
        <v>301</v>
      </c>
      <c r="E222" s="11" t="s">
        <v>302</v>
      </c>
      <c r="F222" s="11" t="s">
        <v>1717</v>
      </c>
      <c r="G222" s="11" t="s">
        <v>309</v>
      </c>
    </row>
    <row r="223" spans="1:7" ht="105">
      <c r="A223" s="10">
        <v>215</v>
      </c>
      <c r="B223" s="11" t="s">
        <v>454</v>
      </c>
      <c r="C223" s="12" t="s">
        <v>354</v>
      </c>
      <c r="D223" s="11" t="s">
        <v>307</v>
      </c>
      <c r="E223" s="11" t="s">
        <v>44</v>
      </c>
      <c r="F223" s="11" t="s">
        <v>1717</v>
      </c>
      <c r="G223" s="50" t="s">
        <v>1046</v>
      </c>
    </row>
    <row r="224" spans="1:7" ht="105">
      <c r="A224" s="10">
        <v>216</v>
      </c>
      <c r="B224" s="11" t="s">
        <v>380</v>
      </c>
      <c r="C224" s="11" t="s">
        <v>381</v>
      </c>
      <c r="D224" s="11" t="s">
        <v>310</v>
      </c>
      <c r="E224" s="11" t="s">
        <v>41</v>
      </c>
      <c r="F224" s="11" t="s">
        <v>1717</v>
      </c>
      <c r="G224" s="11" t="s">
        <v>956</v>
      </c>
    </row>
    <row r="225" spans="1:7" ht="90">
      <c r="A225" s="10">
        <v>217</v>
      </c>
      <c r="B225" s="11" t="s">
        <v>428</v>
      </c>
      <c r="C225" s="11" t="s">
        <v>405</v>
      </c>
      <c r="D225" s="11" t="s">
        <v>311</v>
      </c>
      <c r="E225" s="11" t="s">
        <v>517</v>
      </c>
      <c r="F225" s="11" t="s">
        <v>1717</v>
      </c>
      <c r="G225" s="11" t="s">
        <v>1047</v>
      </c>
    </row>
    <row r="226" spans="1:7" ht="45">
      <c r="A226" s="10">
        <v>218</v>
      </c>
      <c r="B226" s="11" t="s">
        <v>423</v>
      </c>
      <c r="C226" s="11" t="s">
        <v>424</v>
      </c>
      <c r="D226" s="11" t="s">
        <v>1093</v>
      </c>
      <c r="E226" s="11" t="s">
        <v>180</v>
      </c>
      <c r="F226" s="11" t="s">
        <v>1717</v>
      </c>
      <c r="G226" s="11" t="s">
        <v>1094</v>
      </c>
    </row>
    <row r="227" spans="1:7" ht="105">
      <c r="A227" s="10">
        <v>219</v>
      </c>
      <c r="B227" s="11" t="s">
        <v>519</v>
      </c>
      <c r="C227" s="11" t="s">
        <v>522</v>
      </c>
      <c r="D227" s="11" t="s">
        <v>957</v>
      </c>
      <c r="E227" s="11" t="s">
        <v>518</v>
      </c>
      <c r="F227" s="11" t="s">
        <v>1717</v>
      </c>
      <c r="G227" s="11" t="s">
        <v>312</v>
      </c>
    </row>
    <row r="228" spans="1:7" ht="105">
      <c r="A228" s="10">
        <v>220</v>
      </c>
      <c r="B228" s="11" t="s">
        <v>426</v>
      </c>
      <c r="C228" s="11" t="s">
        <v>352</v>
      </c>
      <c r="D228" s="11" t="s">
        <v>957</v>
      </c>
      <c r="E228" s="11" t="s">
        <v>518</v>
      </c>
      <c r="F228" s="11" t="s">
        <v>1717</v>
      </c>
      <c r="G228" s="11" t="s">
        <v>1048</v>
      </c>
    </row>
    <row r="229" spans="1:7" ht="60">
      <c r="A229" s="10">
        <v>221</v>
      </c>
      <c r="B229" s="11" t="s">
        <v>428</v>
      </c>
      <c r="C229" s="11" t="s">
        <v>405</v>
      </c>
      <c r="D229" s="11" t="s">
        <v>314</v>
      </c>
      <c r="E229" s="11" t="s">
        <v>41</v>
      </c>
      <c r="F229" s="11" t="s">
        <v>1717</v>
      </c>
      <c r="G229" s="11" t="s">
        <v>1050</v>
      </c>
    </row>
    <row r="230" spans="1:7" ht="60">
      <c r="A230" s="10">
        <v>222</v>
      </c>
      <c r="B230" s="11" t="s">
        <v>444</v>
      </c>
      <c r="C230" s="11" t="s">
        <v>342</v>
      </c>
      <c r="D230" s="11" t="s">
        <v>315</v>
      </c>
      <c r="E230" s="11" t="s">
        <v>316</v>
      </c>
      <c r="F230" s="11" t="s">
        <v>1717</v>
      </c>
      <c r="G230" s="11" t="s">
        <v>377</v>
      </c>
    </row>
    <row r="231" spans="1:7" ht="75">
      <c r="A231" s="10">
        <v>223</v>
      </c>
      <c r="B231" s="11" t="s">
        <v>454</v>
      </c>
      <c r="C231" s="12" t="s">
        <v>354</v>
      </c>
      <c r="D231" s="11" t="s">
        <v>317</v>
      </c>
      <c r="E231" s="11" t="s">
        <v>235</v>
      </c>
      <c r="F231" s="11" t="s">
        <v>1717</v>
      </c>
      <c r="G231" s="11" t="s">
        <v>958</v>
      </c>
    </row>
    <row r="232" spans="1:7" ht="165">
      <c r="A232" s="10">
        <v>224</v>
      </c>
      <c r="B232" s="11" t="s">
        <v>426</v>
      </c>
      <c r="C232" s="11" t="s">
        <v>352</v>
      </c>
      <c r="D232" s="11" t="s">
        <v>138</v>
      </c>
      <c r="E232" s="11" t="s">
        <v>139</v>
      </c>
      <c r="F232" s="11" t="s">
        <v>1718</v>
      </c>
      <c r="G232" s="11" t="s">
        <v>991</v>
      </c>
    </row>
    <row r="234" spans="1:7">
      <c r="B234" s="3"/>
      <c r="C234" s="3"/>
      <c r="D234" s="3"/>
      <c r="F234" s="3"/>
      <c r="G234" s="3"/>
    </row>
    <row r="235" spans="1:7">
      <c r="B235" s="3"/>
      <c r="C235" s="3"/>
      <c r="D235" s="3"/>
      <c r="F235" s="3"/>
      <c r="G235" s="3"/>
    </row>
    <row r="242" spans="4:4">
      <c r="D242" s="47"/>
    </row>
  </sheetData>
  <mergeCells count="11">
    <mergeCell ref="A100:A101"/>
    <mergeCell ref="B100:B101"/>
    <mergeCell ref="C100:C101"/>
    <mergeCell ref="D100:D101"/>
    <mergeCell ref="B1:G1"/>
    <mergeCell ref="B2:G2"/>
    <mergeCell ref="B4:G4"/>
    <mergeCell ref="B5:G5"/>
    <mergeCell ref="E100:E101"/>
    <mergeCell ref="F100:F101"/>
    <mergeCell ref="G100:G101"/>
  </mergeCells>
  <printOptions horizontalCentered="1"/>
  <pageMargins left="0.39370078740157483" right="0.39370078740157483" top="0.39370078740157483" bottom="0.39370078740157483" header="0" footer="0"/>
  <pageSetup scale="70" orientation="landscape" r:id="rId1"/>
</worksheet>
</file>

<file path=xl/worksheets/sheet3.xml><?xml version="1.0" encoding="utf-8"?>
<worksheet xmlns="http://schemas.openxmlformats.org/spreadsheetml/2006/main" xmlns:r="http://schemas.openxmlformats.org/officeDocument/2006/relationships">
  <dimension ref="A1:G17"/>
  <sheetViews>
    <sheetView zoomScale="90" zoomScaleNormal="90" workbookViewId="0">
      <selection activeCell="G11" sqref="G11"/>
    </sheetView>
  </sheetViews>
  <sheetFormatPr baseColWidth="10" defaultRowHeight="15"/>
  <cols>
    <col min="1" max="1" width="5.140625" style="8" customWidth="1"/>
    <col min="2" max="2" width="21.85546875" style="2" customWidth="1"/>
    <col min="3" max="3" width="28.28515625" style="2" customWidth="1"/>
    <col min="4" max="4" width="34.85546875" style="2" customWidth="1"/>
    <col min="5" max="5" width="22.42578125" style="3" customWidth="1"/>
    <col min="6" max="6" width="21.85546875" style="2" customWidth="1"/>
    <col min="7" max="7" width="51.5703125" style="2" customWidth="1"/>
    <col min="8" max="16384" width="11.42578125" style="2"/>
  </cols>
  <sheetData>
    <row r="1" spans="1:7" ht="18.75">
      <c r="B1" s="54" t="s">
        <v>6</v>
      </c>
      <c r="C1" s="54"/>
      <c r="D1" s="54"/>
      <c r="E1" s="54"/>
      <c r="F1" s="54"/>
      <c r="G1" s="54"/>
    </row>
    <row r="2" spans="1:7" ht="18.75">
      <c r="B2" s="54" t="s">
        <v>7</v>
      </c>
      <c r="C2" s="54"/>
      <c r="D2" s="54"/>
      <c r="E2" s="54"/>
      <c r="F2" s="54"/>
      <c r="G2" s="54"/>
    </row>
    <row r="3" spans="1:7">
      <c r="B3" s="1"/>
      <c r="C3" s="1"/>
      <c r="D3" s="1"/>
      <c r="E3" s="5"/>
      <c r="F3" s="1"/>
      <c r="G3" s="1"/>
    </row>
    <row r="4" spans="1:7" ht="15.75">
      <c r="B4" s="55" t="s">
        <v>1756</v>
      </c>
      <c r="C4" s="55"/>
      <c r="D4" s="55"/>
      <c r="E4" s="55"/>
      <c r="F4" s="55"/>
      <c r="G4" s="55"/>
    </row>
    <row r="5" spans="1:7" ht="15.75">
      <c r="B5" s="55">
        <v>2015</v>
      </c>
      <c r="C5" s="55"/>
      <c r="D5" s="55"/>
      <c r="E5" s="55"/>
      <c r="F5" s="55"/>
      <c r="G5" s="55"/>
    </row>
    <row r="6" spans="1:7">
      <c r="B6" s="4"/>
      <c r="C6" s="4"/>
      <c r="D6" s="4"/>
      <c r="E6" s="6"/>
      <c r="F6" s="4"/>
      <c r="G6" s="4"/>
    </row>
    <row r="7" spans="1:7" ht="30">
      <c r="A7" s="9"/>
      <c r="B7" s="9" t="s">
        <v>0</v>
      </c>
      <c r="C7" s="9" t="s">
        <v>1</v>
      </c>
      <c r="D7" s="9" t="s">
        <v>2</v>
      </c>
      <c r="E7" s="9" t="s">
        <v>3</v>
      </c>
      <c r="F7" s="9" t="s">
        <v>4</v>
      </c>
      <c r="G7" s="9" t="s">
        <v>5</v>
      </c>
    </row>
    <row r="8" spans="1:7" s="7" customFormat="1" ht="409.5" customHeight="1">
      <c r="A8" s="61">
        <v>1</v>
      </c>
      <c r="B8" s="62" t="s">
        <v>535</v>
      </c>
      <c r="C8" s="62" t="s">
        <v>1061</v>
      </c>
      <c r="D8" s="62" t="s">
        <v>1574</v>
      </c>
      <c r="E8" s="62" t="s">
        <v>306</v>
      </c>
      <c r="F8" s="62">
        <f>2516.4 *560</f>
        <v>1409184</v>
      </c>
      <c r="G8" s="62" t="s">
        <v>1223</v>
      </c>
    </row>
    <row r="9" spans="1:7" ht="88.5" customHeight="1">
      <c r="A9" s="61"/>
      <c r="B9" s="62"/>
      <c r="C9" s="62"/>
      <c r="D9" s="62"/>
      <c r="E9" s="62"/>
      <c r="F9" s="62"/>
      <c r="G9" s="62"/>
    </row>
    <row r="10" spans="1:7" s="7" customFormat="1" ht="225">
      <c r="A10" s="25">
        <v>2</v>
      </c>
      <c r="B10" s="20" t="s">
        <v>725</v>
      </c>
      <c r="C10" s="11" t="s">
        <v>1089</v>
      </c>
      <c r="D10" s="20" t="s">
        <v>742</v>
      </c>
      <c r="E10" s="20" t="s">
        <v>306</v>
      </c>
      <c r="F10" s="48">
        <f>2303*560</f>
        <v>1289680</v>
      </c>
      <c r="G10" s="20" t="s">
        <v>1128</v>
      </c>
    </row>
    <row r="11" spans="1:7" s="7" customFormat="1" ht="90">
      <c r="A11" s="25">
        <v>3</v>
      </c>
      <c r="B11" s="20" t="s">
        <v>333</v>
      </c>
      <c r="C11" s="20" t="s">
        <v>334</v>
      </c>
      <c r="D11" s="20" t="s">
        <v>1181</v>
      </c>
      <c r="E11" s="20" t="s">
        <v>306</v>
      </c>
      <c r="F11" s="48">
        <f>900*560</f>
        <v>504000</v>
      </c>
      <c r="G11" s="20" t="s">
        <v>1182</v>
      </c>
    </row>
    <row r="12" spans="1:7" s="7" customFormat="1" ht="45">
      <c r="A12" s="25">
        <v>4</v>
      </c>
      <c r="B12" s="20" t="s">
        <v>347</v>
      </c>
      <c r="C12" s="20" t="s">
        <v>348</v>
      </c>
      <c r="D12" s="20" t="s">
        <v>1183</v>
      </c>
      <c r="E12" s="51" t="s">
        <v>306</v>
      </c>
      <c r="F12" s="48">
        <v>350781.31</v>
      </c>
      <c r="G12" s="20" t="s">
        <v>1135</v>
      </c>
    </row>
    <row r="13" spans="1:7" s="7" customFormat="1" ht="105">
      <c r="A13" s="25">
        <v>5</v>
      </c>
      <c r="B13" s="20" t="s">
        <v>333</v>
      </c>
      <c r="C13" s="20" t="s">
        <v>334</v>
      </c>
      <c r="D13" s="20" t="s">
        <v>908</v>
      </c>
      <c r="E13" s="51" t="s">
        <v>306</v>
      </c>
      <c r="F13" s="34">
        <v>350781.31</v>
      </c>
      <c r="G13" s="51" t="s">
        <v>1773</v>
      </c>
    </row>
    <row r="14" spans="1:7" s="7" customFormat="1" ht="330">
      <c r="A14" s="25">
        <v>6</v>
      </c>
      <c r="B14" s="20" t="s">
        <v>535</v>
      </c>
      <c r="C14" s="20" t="s">
        <v>1061</v>
      </c>
      <c r="D14" s="20" t="s">
        <v>919</v>
      </c>
      <c r="E14" s="20" t="s">
        <v>306</v>
      </c>
      <c r="F14" s="34">
        <v>914356.8</v>
      </c>
      <c r="G14" s="20" t="s">
        <v>1165</v>
      </c>
    </row>
    <row r="15" spans="1:7" s="7" customFormat="1" ht="105.75" customHeight="1">
      <c r="A15" s="25">
        <v>7</v>
      </c>
      <c r="B15" s="20" t="s">
        <v>849</v>
      </c>
      <c r="C15" s="20" t="s">
        <v>342</v>
      </c>
      <c r="D15" s="20" t="s">
        <v>1589</v>
      </c>
      <c r="E15" s="20" t="s">
        <v>306</v>
      </c>
      <c r="F15" s="34">
        <f>560*2303</f>
        <v>1289680</v>
      </c>
      <c r="G15" s="20" t="s">
        <v>1219</v>
      </c>
    </row>
    <row r="16" spans="1:7" s="7" customFormat="1" ht="135">
      <c r="A16" s="25">
        <v>8</v>
      </c>
      <c r="B16" s="20" t="s">
        <v>455</v>
      </c>
      <c r="C16" s="20" t="s">
        <v>1071</v>
      </c>
      <c r="D16" s="20" t="s">
        <v>925</v>
      </c>
      <c r="E16" s="20" t="s">
        <v>306</v>
      </c>
      <c r="F16" s="34">
        <f>483*560</f>
        <v>270480</v>
      </c>
      <c r="G16" s="20" t="s">
        <v>1168</v>
      </c>
    </row>
    <row r="17" spans="1:7" s="7" customFormat="1" ht="135">
      <c r="A17" s="25">
        <v>9</v>
      </c>
      <c r="B17" s="20" t="s">
        <v>535</v>
      </c>
      <c r="C17" s="20" t="s">
        <v>1061</v>
      </c>
      <c r="D17" s="20" t="s">
        <v>925</v>
      </c>
      <c r="E17" s="20" t="s">
        <v>306</v>
      </c>
      <c r="F17" s="34">
        <f>651*560</f>
        <v>364560</v>
      </c>
      <c r="G17" s="20" t="s">
        <v>1168</v>
      </c>
    </row>
  </sheetData>
  <mergeCells count="11">
    <mergeCell ref="B1:G1"/>
    <mergeCell ref="B2:G2"/>
    <mergeCell ref="B4:G4"/>
    <mergeCell ref="B5:G5"/>
    <mergeCell ref="A8:A9"/>
    <mergeCell ref="G8:G9"/>
    <mergeCell ref="B8:B9"/>
    <mergeCell ref="C8:C9"/>
    <mergeCell ref="D8:D9"/>
    <mergeCell ref="E8:E9"/>
    <mergeCell ref="F8:F9"/>
  </mergeCells>
  <printOptions horizontalCentered="1"/>
  <pageMargins left="0.39370078740157483" right="0.39370078740157483" top="0.39370078740157483" bottom="0.39370078740157483" header="0" footer="0"/>
  <pageSetup scale="70" orientation="landscape" r:id="rId1"/>
</worksheet>
</file>

<file path=xl/worksheets/sheet4.xml><?xml version="1.0" encoding="utf-8"?>
<worksheet xmlns="http://schemas.openxmlformats.org/spreadsheetml/2006/main" xmlns:r="http://schemas.openxmlformats.org/officeDocument/2006/relationships">
  <dimension ref="A1:G227"/>
  <sheetViews>
    <sheetView topLeftCell="B1" zoomScale="90" zoomScaleNormal="90" workbookViewId="0">
      <selection activeCell="F11" sqref="F11"/>
    </sheetView>
  </sheetViews>
  <sheetFormatPr baseColWidth="10" defaultRowHeight="15"/>
  <cols>
    <col min="1" max="1" width="5.140625" style="35" customWidth="1"/>
    <col min="2" max="2" width="20.7109375" style="7" customWidth="1"/>
    <col min="3" max="3" width="25.28515625" style="7" customWidth="1"/>
    <col min="4" max="4" width="27.7109375" style="7" customWidth="1"/>
    <col min="5" max="5" width="22.42578125" style="7" customWidth="1"/>
    <col min="6" max="6" width="21.85546875" style="7" customWidth="1"/>
    <col min="7" max="7" width="61.5703125" style="7" customWidth="1"/>
    <col min="8" max="16384" width="11.42578125" style="7"/>
  </cols>
  <sheetData>
    <row r="1" spans="1:7" ht="18.75">
      <c r="B1" s="63" t="s">
        <v>6</v>
      </c>
      <c r="C1" s="63"/>
      <c r="D1" s="63"/>
      <c r="E1" s="63"/>
      <c r="F1" s="63"/>
      <c r="G1" s="63"/>
    </row>
    <row r="2" spans="1:7" ht="18.75">
      <c r="B2" s="63" t="s">
        <v>7</v>
      </c>
      <c r="C2" s="63"/>
      <c r="D2" s="63"/>
      <c r="E2" s="63"/>
      <c r="F2" s="63"/>
      <c r="G2" s="63"/>
    </row>
    <row r="3" spans="1:7">
      <c r="B3" s="5"/>
      <c r="C3" s="5"/>
      <c r="D3" s="5"/>
      <c r="E3" s="5"/>
      <c r="F3" s="5"/>
      <c r="G3" s="5"/>
    </row>
    <row r="4" spans="1:7" ht="15.75">
      <c r="B4" s="55" t="s">
        <v>1757</v>
      </c>
      <c r="C4" s="55"/>
      <c r="D4" s="55"/>
      <c r="E4" s="55"/>
      <c r="F4" s="55"/>
      <c r="G4" s="55"/>
    </row>
    <row r="5" spans="1:7" ht="15.75">
      <c r="B5" s="64">
        <v>2015</v>
      </c>
      <c r="C5" s="64"/>
      <c r="D5" s="64"/>
      <c r="E5" s="64"/>
      <c r="F5" s="64"/>
      <c r="G5" s="64"/>
    </row>
    <row r="6" spans="1:7">
      <c r="B6" s="19"/>
      <c r="C6" s="19"/>
      <c r="D6" s="19"/>
      <c r="E6" s="19"/>
      <c r="F6" s="19"/>
      <c r="G6" s="19"/>
    </row>
    <row r="7" spans="1:7" ht="30">
      <c r="A7" s="36"/>
      <c r="B7" s="9" t="s">
        <v>0</v>
      </c>
      <c r="C7" s="9" t="s">
        <v>1</v>
      </c>
      <c r="D7" s="9" t="s">
        <v>2</v>
      </c>
      <c r="E7" s="9" t="s">
        <v>3</v>
      </c>
      <c r="F7" s="9" t="s">
        <v>4</v>
      </c>
      <c r="G7" s="9" t="s">
        <v>5</v>
      </c>
    </row>
    <row r="8" spans="1:7" ht="45">
      <c r="A8" s="25">
        <v>1</v>
      </c>
      <c r="B8" s="20" t="s">
        <v>585</v>
      </c>
      <c r="C8" s="20" t="s">
        <v>932</v>
      </c>
      <c r="D8" s="20" t="s">
        <v>611</v>
      </c>
      <c r="E8" s="20" t="s">
        <v>613</v>
      </c>
      <c r="F8" s="11" t="s">
        <v>1718</v>
      </c>
      <c r="G8" s="20" t="s">
        <v>612</v>
      </c>
    </row>
    <row r="9" spans="1:7" ht="45">
      <c r="A9" s="25">
        <v>2</v>
      </c>
      <c r="B9" s="20" t="s">
        <v>586</v>
      </c>
      <c r="C9" s="20" t="s">
        <v>334</v>
      </c>
      <c r="D9" s="20" t="s">
        <v>611</v>
      </c>
      <c r="E9" s="20" t="s">
        <v>613</v>
      </c>
      <c r="F9" s="11" t="s">
        <v>1718</v>
      </c>
      <c r="G9" s="11" t="s">
        <v>377</v>
      </c>
    </row>
    <row r="10" spans="1:7" ht="60">
      <c r="A10" s="25">
        <v>3</v>
      </c>
      <c r="B10" s="20" t="s">
        <v>587</v>
      </c>
      <c r="C10" s="20" t="s">
        <v>1051</v>
      </c>
      <c r="D10" s="20" t="s">
        <v>614</v>
      </c>
      <c r="E10" s="20" t="s">
        <v>933</v>
      </c>
      <c r="F10" s="11" t="s">
        <v>1718</v>
      </c>
      <c r="G10" s="20" t="s">
        <v>615</v>
      </c>
    </row>
    <row r="11" spans="1:7" ht="150">
      <c r="A11" s="25">
        <v>4</v>
      </c>
      <c r="B11" s="20" t="s">
        <v>588</v>
      </c>
      <c r="C11" s="20" t="s">
        <v>1086</v>
      </c>
      <c r="D11" s="20" t="s">
        <v>616</v>
      </c>
      <c r="E11" s="20" t="s">
        <v>41</v>
      </c>
      <c r="F11" s="11" t="s">
        <v>1718</v>
      </c>
      <c r="G11" s="20" t="s">
        <v>1098</v>
      </c>
    </row>
    <row r="12" spans="1:7" ht="105">
      <c r="A12" s="25">
        <v>5</v>
      </c>
      <c r="B12" s="20" t="s">
        <v>347</v>
      </c>
      <c r="C12" s="20" t="s">
        <v>348</v>
      </c>
      <c r="D12" s="20" t="s">
        <v>617</v>
      </c>
      <c r="E12" s="20" t="s">
        <v>619</v>
      </c>
      <c r="F12" s="11" t="s">
        <v>1718</v>
      </c>
      <c r="G12" s="20" t="s">
        <v>618</v>
      </c>
    </row>
    <row r="13" spans="1:7" ht="150">
      <c r="A13" s="25">
        <v>6</v>
      </c>
      <c r="B13" s="20" t="s">
        <v>469</v>
      </c>
      <c r="C13" s="11" t="s">
        <v>938</v>
      </c>
      <c r="D13" s="20" t="s">
        <v>620</v>
      </c>
      <c r="E13" s="20" t="s">
        <v>621</v>
      </c>
      <c r="F13" s="11" t="s">
        <v>1718</v>
      </c>
      <c r="G13" s="51" t="s">
        <v>1785</v>
      </c>
    </row>
    <row r="14" spans="1:7" ht="45">
      <c r="A14" s="25">
        <v>7</v>
      </c>
      <c r="B14" s="20" t="s">
        <v>333</v>
      </c>
      <c r="C14" s="20" t="s">
        <v>334</v>
      </c>
      <c r="D14" s="20" t="s">
        <v>622</v>
      </c>
      <c r="E14" s="20" t="s">
        <v>935</v>
      </c>
      <c r="F14" s="11" t="s">
        <v>1718</v>
      </c>
      <c r="G14" s="11" t="s">
        <v>377</v>
      </c>
    </row>
    <row r="15" spans="1:7" ht="45">
      <c r="A15" s="25">
        <v>8</v>
      </c>
      <c r="B15" s="20" t="s">
        <v>590</v>
      </c>
      <c r="C15" s="20" t="s">
        <v>334</v>
      </c>
      <c r="D15" s="20" t="s">
        <v>622</v>
      </c>
      <c r="E15" s="20" t="s">
        <v>935</v>
      </c>
      <c r="F15" s="11" t="s">
        <v>1718</v>
      </c>
      <c r="G15" s="11" t="s">
        <v>377</v>
      </c>
    </row>
    <row r="16" spans="1:7" ht="135">
      <c r="A16" s="25">
        <v>9</v>
      </c>
      <c r="B16" s="20" t="s">
        <v>346</v>
      </c>
      <c r="C16" s="12" t="s">
        <v>354</v>
      </c>
      <c r="D16" s="20" t="s">
        <v>623</v>
      </c>
      <c r="E16" s="20" t="s">
        <v>74</v>
      </c>
      <c r="F16" s="11" t="s">
        <v>1718</v>
      </c>
      <c r="G16" s="20" t="s">
        <v>624</v>
      </c>
    </row>
    <row r="17" spans="1:7" ht="135">
      <c r="A17" s="25">
        <v>10</v>
      </c>
      <c r="B17" s="20" t="s">
        <v>373</v>
      </c>
      <c r="C17" s="20" t="s">
        <v>368</v>
      </c>
      <c r="D17" s="20" t="s">
        <v>623</v>
      </c>
      <c r="E17" s="20" t="s">
        <v>74</v>
      </c>
      <c r="F17" s="11" t="s">
        <v>1718</v>
      </c>
      <c r="G17" s="20" t="s">
        <v>625</v>
      </c>
    </row>
    <row r="18" spans="1:7" ht="60">
      <c r="A18" s="25">
        <v>11</v>
      </c>
      <c r="B18" s="20" t="s">
        <v>591</v>
      </c>
      <c r="C18" s="11" t="s">
        <v>323</v>
      </c>
      <c r="D18" s="20" t="s">
        <v>626</v>
      </c>
      <c r="E18" s="20" t="s">
        <v>41</v>
      </c>
      <c r="F18" s="11" t="s">
        <v>1718</v>
      </c>
      <c r="G18" s="20" t="s">
        <v>627</v>
      </c>
    </row>
    <row r="19" spans="1:7" ht="90">
      <c r="A19" s="25">
        <v>12</v>
      </c>
      <c r="B19" s="20" t="s">
        <v>592</v>
      </c>
      <c r="C19" s="20" t="s">
        <v>1075</v>
      </c>
      <c r="D19" s="20" t="s">
        <v>628</v>
      </c>
      <c r="E19" s="20" t="s">
        <v>41</v>
      </c>
      <c r="F19" s="11" t="s">
        <v>1718</v>
      </c>
      <c r="G19" s="20" t="s">
        <v>629</v>
      </c>
    </row>
    <row r="20" spans="1:7" ht="90">
      <c r="A20" s="25">
        <v>13</v>
      </c>
      <c r="B20" s="20" t="s">
        <v>593</v>
      </c>
      <c r="C20" s="20" t="s">
        <v>1059</v>
      </c>
      <c r="D20" s="20" t="s">
        <v>630</v>
      </c>
      <c r="E20" s="20" t="s">
        <v>65</v>
      </c>
      <c r="F20" s="11" t="s">
        <v>1718</v>
      </c>
      <c r="G20" s="20" t="s">
        <v>631</v>
      </c>
    </row>
    <row r="21" spans="1:7" ht="90">
      <c r="A21" s="25">
        <v>14</v>
      </c>
      <c r="B21" s="20" t="s">
        <v>594</v>
      </c>
      <c r="C21" s="20" t="s">
        <v>1079</v>
      </c>
      <c r="D21" s="20" t="s">
        <v>630</v>
      </c>
      <c r="E21" s="20" t="s">
        <v>65</v>
      </c>
      <c r="F21" s="11" t="s">
        <v>1718</v>
      </c>
      <c r="G21" s="20" t="s">
        <v>631</v>
      </c>
    </row>
    <row r="22" spans="1:7" ht="60">
      <c r="A22" s="25">
        <v>15</v>
      </c>
      <c r="B22" s="20" t="s">
        <v>595</v>
      </c>
      <c r="C22" s="20" t="s">
        <v>1079</v>
      </c>
      <c r="D22" s="20" t="s">
        <v>632</v>
      </c>
      <c r="E22" s="20" t="s">
        <v>633</v>
      </c>
      <c r="F22" s="11" t="s">
        <v>1718</v>
      </c>
      <c r="G22" s="11" t="s">
        <v>377</v>
      </c>
    </row>
    <row r="23" spans="1:7" ht="105">
      <c r="A23" s="25">
        <v>16</v>
      </c>
      <c r="B23" s="20" t="s">
        <v>535</v>
      </c>
      <c r="C23" s="20" t="s">
        <v>1061</v>
      </c>
      <c r="D23" s="20" t="s">
        <v>634</v>
      </c>
      <c r="E23" s="20" t="s">
        <v>41</v>
      </c>
      <c r="F23" s="11" t="s">
        <v>1718</v>
      </c>
      <c r="G23" s="11" t="s">
        <v>377</v>
      </c>
    </row>
    <row r="24" spans="1:7" ht="120">
      <c r="A24" s="25">
        <v>17</v>
      </c>
      <c r="B24" s="23" t="s">
        <v>596</v>
      </c>
      <c r="C24" s="20" t="s">
        <v>348</v>
      </c>
      <c r="D24" s="20" t="s">
        <v>635</v>
      </c>
      <c r="E24" s="20" t="s">
        <v>528</v>
      </c>
      <c r="F24" s="11" t="s">
        <v>1718</v>
      </c>
      <c r="G24" s="20" t="s">
        <v>1099</v>
      </c>
    </row>
    <row r="25" spans="1:7" ht="90">
      <c r="A25" s="25">
        <v>18</v>
      </c>
      <c r="B25" s="20" t="s">
        <v>597</v>
      </c>
      <c r="C25" s="20" t="s">
        <v>1068</v>
      </c>
      <c r="D25" s="20" t="s">
        <v>636</v>
      </c>
      <c r="E25" s="20" t="s">
        <v>41</v>
      </c>
      <c r="F25" s="11" t="s">
        <v>1718</v>
      </c>
      <c r="G25" s="20" t="s">
        <v>1100</v>
      </c>
    </row>
    <row r="26" spans="1:7" ht="60">
      <c r="A26" s="25">
        <v>19</v>
      </c>
      <c r="B26" s="21" t="s">
        <v>598</v>
      </c>
      <c r="C26" s="21" t="s">
        <v>1077</v>
      </c>
      <c r="D26" s="21" t="s">
        <v>637</v>
      </c>
      <c r="E26" s="21" t="s">
        <v>638</v>
      </c>
      <c r="F26" s="11" t="s">
        <v>1718</v>
      </c>
      <c r="G26" s="11" t="s">
        <v>377</v>
      </c>
    </row>
    <row r="27" spans="1:7" ht="45">
      <c r="A27" s="25">
        <v>20</v>
      </c>
      <c r="B27" s="20" t="s">
        <v>443</v>
      </c>
      <c r="C27" s="20" t="s">
        <v>1056</v>
      </c>
      <c r="D27" s="20" t="s">
        <v>639</v>
      </c>
      <c r="E27" s="20" t="s">
        <v>41</v>
      </c>
      <c r="F27" s="11" t="s">
        <v>1718</v>
      </c>
      <c r="G27" s="51" t="s">
        <v>1774</v>
      </c>
    </row>
    <row r="28" spans="1:7" ht="135">
      <c r="A28" s="25">
        <v>21</v>
      </c>
      <c r="B28" s="22" t="s">
        <v>717</v>
      </c>
      <c r="C28" s="20" t="s">
        <v>1063</v>
      </c>
      <c r="D28" s="22" t="s">
        <v>1095</v>
      </c>
      <c r="E28" s="22" t="s">
        <v>95</v>
      </c>
      <c r="F28" s="11" t="s">
        <v>1718</v>
      </c>
      <c r="G28" s="51" t="s">
        <v>1591</v>
      </c>
    </row>
    <row r="29" spans="1:7" ht="60">
      <c r="A29" s="25">
        <v>22</v>
      </c>
      <c r="B29" s="22" t="s">
        <v>347</v>
      </c>
      <c r="C29" s="20" t="s">
        <v>348</v>
      </c>
      <c r="D29" s="22" t="s">
        <v>640</v>
      </c>
      <c r="E29" s="22" t="s">
        <v>770</v>
      </c>
      <c r="F29" s="11" t="s">
        <v>1718</v>
      </c>
      <c r="G29" s="22" t="s">
        <v>1101</v>
      </c>
    </row>
    <row r="30" spans="1:7" ht="75">
      <c r="A30" s="25">
        <v>23</v>
      </c>
      <c r="B30" s="20" t="s">
        <v>388</v>
      </c>
      <c r="C30" s="20" t="s">
        <v>1056</v>
      </c>
      <c r="D30" s="20" t="s">
        <v>641</v>
      </c>
      <c r="E30" s="20" t="s">
        <v>203</v>
      </c>
      <c r="F30" s="11" t="s">
        <v>1718</v>
      </c>
      <c r="G30" s="20" t="s">
        <v>1102</v>
      </c>
    </row>
    <row r="31" spans="1:7" ht="75">
      <c r="A31" s="25">
        <v>24</v>
      </c>
      <c r="B31" s="20" t="s">
        <v>599</v>
      </c>
      <c r="C31" s="12" t="s">
        <v>374</v>
      </c>
      <c r="D31" s="20" t="s">
        <v>641</v>
      </c>
      <c r="E31" s="20" t="s">
        <v>203</v>
      </c>
      <c r="F31" s="11" t="s">
        <v>1718</v>
      </c>
      <c r="G31" s="20" t="s">
        <v>642</v>
      </c>
    </row>
    <row r="32" spans="1:7" ht="75">
      <c r="A32" s="25">
        <v>25</v>
      </c>
      <c r="B32" s="20" t="s">
        <v>455</v>
      </c>
      <c r="C32" s="20" t="s">
        <v>1071</v>
      </c>
      <c r="D32" s="20" t="s">
        <v>643</v>
      </c>
      <c r="E32" s="20" t="s">
        <v>41</v>
      </c>
      <c r="F32" s="11" t="s">
        <v>1718</v>
      </c>
      <c r="G32" s="20" t="s">
        <v>1103</v>
      </c>
    </row>
    <row r="33" spans="1:7" ht="105">
      <c r="A33" s="25">
        <v>26</v>
      </c>
      <c r="B33" s="20" t="s">
        <v>600</v>
      </c>
      <c r="C33" s="20" t="s">
        <v>1062</v>
      </c>
      <c r="D33" s="20" t="s">
        <v>644</v>
      </c>
      <c r="E33" s="20" t="s">
        <v>645</v>
      </c>
      <c r="F33" s="11" t="s">
        <v>1718</v>
      </c>
      <c r="G33" s="11" t="s">
        <v>377</v>
      </c>
    </row>
    <row r="34" spans="1:7" ht="90">
      <c r="A34" s="25">
        <v>27</v>
      </c>
      <c r="B34" s="20" t="s">
        <v>335</v>
      </c>
      <c r="C34" s="20" t="s">
        <v>1078</v>
      </c>
      <c r="D34" s="20" t="s">
        <v>646</v>
      </c>
      <c r="E34" s="20" t="s">
        <v>65</v>
      </c>
      <c r="F34" s="11" t="s">
        <v>1718</v>
      </c>
      <c r="G34" s="20" t="s">
        <v>1104</v>
      </c>
    </row>
    <row r="35" spans="1:7" ht="90">
      <c r="A35" s="25">
        <v>28</v>
      </c>
      <c r="B35" s="20" t="s">
        <v>589</v>
      </c>
      <c r="C35" s="20" t="s">
        <v>1087</v>
      </c>
      <c r="D35" s="20" t="s">
        <v>646</v>
      </c>
      <c r="E35" s="20" t="s">
        <v>65</v>
      </c>
      <c r="F35" s="11" t="s">
        <v>1718</v>
      </c>
      <c r="G35" s="20" t="s">
        <v>1104</v>
      </c>
    </row>
    <row r="36" spans="1:7" ht="45">
      <c r="A36" s="25">
        <v>29</v>
      </c>
      <c r="B36" s="20" t="s">
        <v>601</v>
      </c>
      <c r="C36" s="20" t="s">
        <v>1052</v>
      </c>
      <c r="D36" s="20" t="s">
        <v>647</v>
      </c>
      <c r="E36" s="20" t="s">
        <v>649</v>
      </c>
      <c r="F36" s="11" t="s">
        <v>1718</v>
      </c>
      <c r="G36" s="20" t="s">
        <v>648</v>
      </c>
    </row>
    <row r="37" spans="1:7" ht="60">
      <c r="A37" s="25">
        <v>30</v>
      </c>
      <c r="B37" s="20" t="s">
        <v>349</v>
      </c>
      <c r="C37" s="20" t="s">
        <v>413</v>
      </c>
      <c r="D37" s="20" t="s">
        <v>650</v>
      </c>
      <c r="E37" s="20" t="s">
        <v>74</v>
      </c>
      <c r="F37" s="11" t="s">
        <v>1718</v>
      </c>
      <c r="G37" s="11" t="s">
        <v>1096</v>
      </c>
    </row>
    <row r="38" spans="1:7" ht="105">
      <c r="A38" s="25">
        <v>31</v>
      </c>
      <c r="B38" s="20" t="s">
        <v>375</v>
      </c>
      <c r="C38" s="20" t="s">
        <v>413</v>
      </c>
      <c r="D38" s="20" t="s">
        <v>651</v>
      </c>
      <c r="E38" s="20" t="s">
        <v>74</v>
      </c>
      <c r="F38" s="11" t="s">
        <v>1718</v>
      </c>
      <c r="G38" s="20" t="s">
        <v>652</v>
      </c>
    </row>
    <row r="39" spans="1:7" ht="105">
      <c r="A39" s="25">
        <v>32</v>
      </c>
      <c r="B39" s="20" t="s">
        <v>346</v>
      </c>
      <c r="C39" s="12" t="s">
        <v>354</v>
      </c>
      <c r="D39" s="20" t="s">
        <v>651</v>
      </c>
      <c r="E39" s="20" t="s">
        <v>74</v>
      </c>
      <c r="F39" s="11" t="s">
        <v>1718</v>
      </c>
      <c r="G39" s="20" t="s">
        <v>652</v>
      </c>
    </row>
    <row r="40" spans="1:7" ht="90">
      <c r="A40" s="25">
        <v>33</v>
      </c>
      <c r="B40" s="20" t="s">
        <v>604</v>
      </c>
      <c r="C40" s="20" t="s">
        <v>1072</v>
      </c>
      <c r="D40" s="20" t="s">
        <v>653</v>
      </c>
      <c r="E40" s="20" t="s">
        <v>654</v>
      </c>
      <c r="F40" s="11" t="s">
        <v>1718</v>
      </c>
      <c r="G40" s="20" t="s">
        <v>1169</v>
      </c>
    </row>
    <row r="41" spans="1:7" ht="90">
      <c r="A41" s="25">
        <v>34</v>
      </c>
      <c r="B41" s="20" t="s">
        <v>594</v>
      </c>
      <c r="C41" s="20" t="s">
        <v>1079</v>
      </c>
      <c r="D41" s="20" t="s">
        <v>655</v>
      </c>
      <c r="E41" s="20" t="s">
        <v>41</v>
      </c>
      <c r="F41" s="11" t="s">
        <v>1718</v>
      </c>
      <c r="G41" s="20" t="s">
        <v>656</v>
      </c>
    </row>
    <row r="42" spans="1:7" ht="90">
      <c r="A42" s="25">
        <v>35</v>
      </c>
      <c r="B42" s="20" t="s">
        <v>469</v>
      </c>
      <c r="C42" s="11" t="s">
        <v>938</v>
      </c>
      <c r="D42" s="20" t="s">
        <v>657</v>
      </c>
      <c r="E42" s="20" t="s">
        <v>658</v>
      </c>
      <c r="F42" s="11" t="s">
        <v>1718</v>
      </c>
      <c r="G42" s="20" t="s">
        <v>1105</v>
      </c>
    </row>
    <row r="43" spans="1:7" ht="105">
      <c r="A43" s="25">
        <v>36</v>
      </c>
      <c r="B43" s="20" t="s">
        <v>341</v>
      </c>
      <c r="C43" s="20" t="s">
        <v>342</v>
      </c>
      <c r="D43" s="20" t="s">
        <v>659</v>
      </c>
      <c r="E43" s="20" t="s">
        <v>74</v>
      </c>
      <c r="F43" s="11" t="s">
        <v>1718</v>
      </c>
      <c r="G43" s="20" t="s">
        <v>1057</v>
      </c>
    </row>
    <row r="44" spans="1:7" ht="120">
      <c r="A44" s="25">
        <v>37</v>
      </c>
      <c r="B44" s="20" t="s">
        <v>606</v>
      </c>
      <c r="C44" s="20" t="s">
        <v>1056</v>
      </c>
      <c r="D44" s="20" t="s">
        <v>660</v>
      </c>
      <c r="E44" s="20" t="s">
        <v>661</v>
      </c>
      <c r="F44" s="11" t="s">
        <v>1718</v>
      </c>
      <c r="G44" s="20" t="s">
        <v>1106</v>
      </c>
    </row>
    <row r="45" spans="1:7" ht="90">
      <c r="A45" s="25">
        <v>38</v>
      </c>
      <c r="B45" s="20" t="s">
        <v>469</v>
      </c>
      <c r="C45" s="11" t="s">
        <v>938</v>
      </c>
      <c r="D45" s="20" t="s">
        <v>662</v>
      </c>
      <c r="E45" s="20" t="s">
        <v>41</v>
      </c>
      <c r="F45" s="11" t="s">
        <v>1718</v>
      </c>
      <c r="G45" s="20" t="s">
        <v>1107</v>
      </c>
    </row>
    <row r="46" spans="1:7" ht="210">
      <c r="A46" s="25">
        <v>39</v>
      </c>
      <c r="B46" s="20" t="s">
        <v>607</v>
      </c>
      <c r="C46" s="20" t="s">
        <v>342</v>
      </c>
      <c r="D46" s="51" t="s">
        <v>1775</v>
      </c>
      <c r="E46" s="20" t="s">
        <v>74</v>
      </c>
      <c r="F46" s="11" t="s">
        <v>1718</v>
      </c>
      <c r="G46" s="20" t="s">
        <v>663</v>
      </c>
    </row>
    <row r="47" spans="1:7" ht="90">
      <c r="A47" s="25">
        <v>40</v>
      </c>
      <c r="B47" s="20" t="s">
        <v>603</v>
      </c>
      <c r="C47" s="20" t="s">
        <v>342</v>
      </c>
      <c r="D47" s="20" t="s">
        <v>664</v>
      </c>
      <c r="E47" s="20" t="s">
        <v>74</v>
      </c>
      <c r="F47" s="11" t="s">
        <v>1718</v>
      </c>
      <c r="G47" s="20" t="s">
        <v>665</v>
      </c>
    </row>
    <row r="48" spans="1:7" ht="90">
      <c r="A48" s="25">
        <v>41</v>
      </c>
      <c r="B48" s="20" t="s">
        <v>602</v>
      </c>
      <c r="C48" s="20" t="s">
        <v>413</v>
      </c>
      <c r="D48" s="20" t="s">
        <v>664</v>
      </c>
      <c r="E48" s="20" t="s">
        <v>74</v>
      </c>
      <c r="F48" s="11" t="s">
        <v>1718</v>
      </c>
      <c r="G48" s="20" t="s">
        <v>665</v>
      </c>
    </row>
    <row r="49" spans="1:7" ht="90">
      <c r="A49" s="25">
        <v>42</v>
      </c>
      <c r="B49" s="20" t="s">
        <v>373</v>
      </c>
      <c r="C49" s="20" t="s">
        <v>368</v>
      </c>
      <c r="D49" s="20" t="s">
        <v>666</v>
      </c>
      <c r="E49" s="20" t="s">
        <v>74</v>
      </c>
      <c r="F49" s="11" t="s">
        <v>1718</v>
      </c>
      <c r="G49" s="20" t="s">
        <v>1108</v>
      </c>
    </row>
    <row r="50" spans="1:7" ht="90.75" thickBot="1">
      <c r="A50" s="25">
        <v>43</v>
      </c>
      <c r="B50" s="20" t="s">
        <v>355</v>
      </c>
      <c r="C50" s="20" t="s">
        <v>334</v>
      </c>
      <c r="D50" s="20" t="s">
        <v>667</v>
      </c>
      <c r="E50" s="20" t="s">
        <v>668</v>
      </c>
      <c r="F50" s="11" t="s">
        <v>1718</v>
      </c>
      <c r="G50" s="20" t="s">
        <v>1109</v>
      </c>
    </row>
    <row r="51" spans="1:7" ht="60.75" thickBot="1">
      <c r="A51" s="25">
        <v>44</v>
      </c>
      <c r="B51" s="20" t="s">
        <v>608</v>
      </c>
      <c r="C51" s="20" t="s">
        <v>1056</v>
      </c>
      <c r="D51" s="27" t="s">
        <v>1097</v>
      </c>
      <c r="E51" s="20" t="s">
        <v>484</v>
      </c>
      <c r="F51" s="11" t="s">
        <v>1718</v>
      </c>
      <c r="G51" s="20" t="s">
        <v>377</v>
      </c>
    </row>
    <row r="52" spans="1:7" ht="75">
      <c r="A52" s="25">
        <v>45</v>
      </c>
      <c r="B52" s="20" t="s">
        <v>609</v>
      </c>
      <c r="C52" s="11" t="s">
        <v>399</v>
      </c>
      <c r="D52" s="20" t="s">
        <v>669</v>
      </c>
      <c r="E52" s="20" t="s">
        <v>41</v>
      </c>
      <c r="F52" s="11" t="s">
        <v>1718</v>
      </c>
      <c r="G52" s="51" t="s">
        <v>1110</v>
      </c>
    </row>
    <row r="53" spans="1:7" ht="150">
      <c r="A53" s="25">
        <v>46</v>
      </c>
      <c r="B53" s="20" t="s">
        <v>598</v>
      </c>
      <c r="C53" s="21" t="s">
        <v>1077</v>
      </c>
      <c r="D53" s="20" t="s">
        <v>670</v>
      </c>
      <c r="E53" s="20" t="s">
        <v>671</v>
      </c>
      <c r="F53" s="11" t="s">
        <v>1718</v>
      </c>
      <c r="G53" s="20" t="s">
        <v>1111</v>
      </c>
    </row>
    <row r="54" spans="1:7" ht="45">
      <c r="A54" s="25">
        <v>47</v>
      </c>
      <c r="B54" s="20" t="s">
        <v>606</v>
      </c>
      <c r="C54" s="20" t="s">
        <v>1056</v>
      </c>
      <c r="D54" s="20" t="s">
        <v>672</v>
      </c>
      <c r="E54" s="20" t="s">
        <v>41</v>
      </c>
      <c r="F54" s="11" t="s">
        <v>1718</v>
      </c>
      <c r="G54" s="20" t="s">
        <v>1112</v>
      </c>
    </row>
    <row r="55" spans="1:7" ht="120">
      <c r="A55" s="25">
        <v>48</v>
      </c>
      <c r="B55" s="20" t="s">
        <v>610</v>
      </c>
      <c r="C55" s="20" t="s">
        <v>537</v>
      </c>
      <c r="D55" s="20" t="s">
        <v>673</v>
      </c>
      <c r="E55" s="20" t="s">
        <v>674</v>
      </c>
      <c r="F55" s="11" t="s">
        <v>1718</v>
      </c>
      <c r="G55" s="20" t="s">
        <v>1113</v>
      </c>
    </row>
    <row r="56" spans="1:7" ht="120">
      <c r="A56" s="25">
        <v>49</v>
      </c>
      <c r="B56" s="20" t="s">
        <v>404</v>
      </c>
      <c r="C56" s="20" t="s">
        <v>1075</v>
      </c>
      <c r="D56" s="20" t="s">
        <v>678</v>
      </c>
      <c r="E56" s="20" t="s">
        <v>674</v>
      </c>
      <c r="F56" s="11" t="s">
        <v>1718</v>
      </c>
      <c r="G56" s="20" t="s">
        <v>1114</v>
      </c>
    </row>
    <row r="57" spans="1:7" ht="120">
      <c r="A57" s="25">
        <v>50</v>
      </c>
      <c r="B57" s="20" t="s">
        <v>675</v>
      </c>
      <c r="C57" s="20" t="s">
        <v>1075</v>
      </c>
      <c r="D57" s="20" t="s">
        <v>678</v>
      </c>
      <c r="E57" s="20" t="s">
        <v>674</v>
      </c>
      <c r="F57" s="11" t="s">
        <v>1718</v>
      </c>
      <c r="G57" s="20" t="s">
        <v>1114</v>
      </c>
    </row>
    <row r="58" spans="1:7" ht="45">
      <c r="A58" s="25">
        <v>51</v>
      </c>
      <c r="B58" s="20" t="s">
        <v>676</v>
      </c>
      <c r="C58" s="20" t="s">
        <v>1088</v>
      </c>
      <c r="D58" s="20" t="s">
        <v>679</v>
      </c>
      <c r="E58" s="20" t="s">
        <v>41</v>
      </c>
      <c r="F58" s="11" t="s">
        <v>1718</v>
      </c>
      <c r="G58" s="20" t="s">
        <v>1115</v>
      </c>
    </row>
    <row r="59" spans="1:7" ht="60">
      <c r="A59" s="25">
        <v>52</v>
      </c>
      <c r="B59" s="20" t="s">
        <v>677</v>
      </c>
      <c r="C59" s="20" t="s">
        <v>1076</v>
      </c>
      <c r="D59" s="20" t="s">
        <v>680</v>
      </c>
      <c r="E59" s="20" t="s">
        <v>681</v>
      </c>
      <c r="F59" s="11" t="s">
        <v>1718</v>
      </c>
      <c r="G59" s="20" t="s">
        <v>377</v>
      </c>
    </row>
    <row r="60" spans="1:7" ht="45">
      <c r="A60" s="25">
        <v>53</v>
      </c>
      <c r="B60" s="20" t="s">
        <v>373</v>
      </c>
      <c r="C60" s="20" t="s">
        <v>368</v>
      </c>
      <c r="D60" s="20" t="s">
        <v>682</v>
      </c>
      <c r="E60" s="20" t="s">
        <v>683</v>
      </c>
      <c r="F60" s="11" t="s">
        <v>1718</v>
      </c>
      <c r="G60" s="20" t="s">
        <v>1586</v>
      </c>
    </row>
    <row r="61" spans="1:7" ht="180">
      <c r="A61" s="25">
        <v>54</v>
      </c>
      <c r="B61" s="20" t="s">
        <v>355</v>
      </c>
      <c r="C61" s="20" t="s">
        <v>334</v>
      </c>
      <c r="D61" s="20" t="s">
        <v>684</v>
      </c>
      <c r="E61" s="20" t="s">
        <v>685</v>
      </c>
      <c r="F61" s="11" t="s">
        <v>1718</v>
      </c>
      <c r="G61" s="20" t="s">
        <v>1170</v>
      </c>
    </row>
    <row r="62" spans="1:7" ht="165">
      <c r="A62" s="25">
        <v>55</v>
      </c>
      <c r="B62" s="20" t="s">
        <v>594</v>
      </c>
      <c r="C62" s="20" t="s">
        <v>1079</v>
      </c>
      <c r="D62" s="20" t="s">
        <v>695</v>
      </c>
      <c r="E62" s="20" t="s">
        <v>696</v>
      </c>
      <c r="F62" s="11" t="s">
        <v>1718</v>
      </c>
      <c r="G62" s="20" t="s">
        <v>1116</v>
      </c>
    </row>
    <row r="63" spans="1:7" ht="90">
      <c r="A63" s="25">
        <v>56</v>
      </c>
      <c r="B63" s="20" t="s">
        <v>606</v>
      </c>
      <c r="C63" s="20" t="s">
        <v>1056</v>
      </c>
      <c r="D63" s="20" t="s">
        <v>697</v>
      </c>
      <c r="E63" s="20" t="s">
        <v>41</v>
      </c>
      <c r="F63" s="11" t="s">
        <v>1718</v>
      </c>
      <c r="G63" s="20" t="s">
        <v>1117</v>
      </c>
    </row>
    <row r="64" spans="1:7" ht="45">
      <c r="A64" s="25">
        <v>57</v>
      </c>
      <c r="B64" s="20" t="s">
        <v>686</v>
      </c>
      <c r="C64" s="20" t="s">
        <v>1056</v>
      </c>
      <c r="D64" s="20" t="s">
        <v>698</v>
      </c>
      <c r="E64" s="20" t="s">
        <v>41</v>
      </c>
      <c r="F64" s="11" t="s">
        <v>1718</v>
      </c>
      <c r="G64" s="51" t="s">
        <v>1776</v>
      </c>
    </row>
    <row r="65" spans="1:7" ht="135">
      <c r="A65" s="25">
        <v>58</v>
      </c>
      <c r="B65" s="20" t="s">
        <v>380</v>
      </c>
      <c r="C65" s="20" t="s">
        <v>1073</v>
      </c>
      <c r="D65" s="20" t="s">
        <v>699</v>
      </c>
      <c r="E65" s="20" t="s">
        <v>701</v>
      </c>
      <c r="F65" s="11" t="s">
        <v>1718</v>
      </c>
      <c r="G65" s="20" t="s">
        <v>700</v>
      </c>
    </row>
    <row r="66" spans="1:7" ht="240">
      <c r="A66" s="25">
        <v>59</v>
      </c>
      <c r="B66" s="20" t="s">
        <v>601</v>
      </c>
      <c r="C66" s="20" t="s">
        <v>1052</v>
      </c>
      <c r="D66" s="20" t="s">
        <v>702</v>
      </c>
      <c r="E66" s="20" t="s">
        <v>41</v>
      </c>
      <c r="F66" s="11" t="s">
        <v>1718</v>
      </c>
      <c r="G66" s="20" t="s">
        <v>1054</v>
      </c>
    </row>
    <row r="67" spans="1:7" ht="75">
      <c r="A67" s="25">
        <v>60</v>
      </c>
      <c r="B67" s="20" t="s">
        <v>599</v>
      </c>
      <c r="C67" s="12" t="s">
        <v>374</v>
      </c>
      <c r="D67" s="20" t="s">
        <v>703</v>
      </c>
      <c r="E67" s="20" t="s">
        <v>41</v>
      </c>
      <c r="F67" s="11" t="s">
        <v>1718</v>
      </c>
      <c r="G67" s="20" t="s">
        <v>1118</v>
      </c>
    </row>
    <row r="68" spans="1:7" ht="45">
      <c r="A68" s="25">
        <v>61</v>
      </c>
      <c r="B68" s="20" t="s">
        <v>595</v>
      </c>
      <c r="C68" s="20" t="s">
        <v>1079</v>
      </c>
      <c r="D68" s="20" t="s">
        <v>704</v>
      </c>
      <c r="E68" s="20" t="s">
        <v>706</v>
      </c>
      <c r="F68" s="11" t="s">
        <v>1718</v>
      </c>
      <c r="G68" s="20" t="s">
        <v>705</v>
      </c>
    </row>
    <row r="69" spans="1:7" ht="60">
      <c r="A69" s="25">
        <v>62</v>
      </c>
      <c r="B69" s="33" t="s">
        <v>328</v>
      </c>
      <c r="C69" s="11" t="s">
        <v>325</v>
      </c>
      <c r="D69" s="51" t="s">
        <v>707</v>
      </c>
      <c r="E69" s="20" t="s">
        <v>706</v>
      </c>
      <c r="F69" s="11" t="s">
        <v>1718</v>
      </c>
      <c r="G69" s="20" t="s">
        <v>705</v>
      </c>
    </row>
    <row r="70" spans="1:7" ht="105">
      <c r="A70" s="25">
        <v>63</v>
      </c>
      <c r="B70" s="20" t="s">
        <v>1587</v>
      </c>
      <c r="C70" s="20" t="s">
        <v>1068</v>
      </c>
      <c r="D70" s="20" t="s">
        <v>708</v>
      </c>
      <c r="E70" s="20" t="s">
        <v>1588</v>
      </c>
      <c r="F70" s="11" t="s">
        <v>1718</v>
      </c>
      <c r="G70" s="20" t="s">
        <v>377</v>
      </c>
    </row>
    <row r="71" spans="1:7" ht="150">
      <c r="A71" s="25">
        <v>64</v>
      </c>
      <c r="B71" s="20" t="s">
        <v>689</v>
      </c>
      <c r="C71" s="20" t="s">
        <v>1055</v>
      </c>
      <c r="D71" s="20" t="s">
        <v>709</v>
      </c>
      <c r="E71" s="20" t="s">
        <v>41</v>
      </c>
      <c r="F71" s="11" t="s">
        <v>1718</v>
      </c>
      <c r="G71" s="20" t="s">
        <v>1119</v>
      </c>
    </row>
    <row r="72" spans="1:7" ht="75">
      <c r="A72" s="25">
        <v>65</v>
      </c>
      <c r="B72" s="20" t="s">
        <v>598</v>
      </c>
      <c r="C72" s="21" t="s">
        <v>1077</v>
      </c>
      <c r="D72" s="20" t="s">
        <v>710</v>
      </c>
      <c r="E72" s="20" t="s">
        <v>41</v>
      </c>
      <c r="F72" s="11" t="s">
        <v>1718</v>
      </c>
      <c r="G72" s="20" t="s">
        <v>1120</v>
      </c>
    </row>
    <row r="73" spans="1:7" ht="75">
      <c r="A73" s="25">
        <v>66</v>
      </c>
      <c r="B73" s="20" t="s">
        <v>690</v>
      </c>
      <c r="C73" s="20" t="s">
        <v>1070</v>
      </c>
      <c r="D73" s="20" t="s">
        <v>711</v>
      </c>
      <c r="E73" s="20" t="s">
        <v>712</v>
      </c>
      <c r="F73" s="11" t="s">
        <v>1718</v>
      </c>
      <c r="G73" s="20" t="s">
        <v>1121</v>
      </c>
    </row>
    <row r="74" spans="1:7" ht="75">
      <c r="A74" s="25">
        <v>67</v>
      </c>
      <c r="B74" s="20" t="s">
        <v>691</v>
      </c>
      <c r="C74" s="11" t="s">
        <v>549</v>
      </c>
      <c r="D74" s="20" t="s">
        <v>711</v>
      </c>
      <c r="E74" s="20" t="s">
        <v>712</v>
      </c>
      <c r="F74" s="11" t="s">
        <v>1718</v>
      </c>
      <c r="G74" s="20" t="s">
        <v>1121</v>
      </c>
    </row>
    <row r="75" spans="1:7" ht="240">
      <c r="A75" s="25">
        <v>68</v>
      </c>
      <c r="B75" s="20" t="s">
        <v>692</v>
      </c>
      <c r="C75" s="20" t="s">
        <v>1072</v>
      </c>
      <c r="D75" s="20" t="s">
        <v>713</v>
      </c>
      <c r="E75" s="20" t="s">
        <v>65</v>
      </c>
      <c r="F75" s="11" t="s">
        <v>1718</v>
      </c>
      <c r="G75" s="20" t="s">
        <v>1122</v>
      </c>
    </row>
    <row r="76" spans="1:7" ht="225">
      <c r="A76" s="25">
        <v>69</v>
      </c>
      <c r="B76" s="20" t="s">
        <v>675</v>
      </c>
      <c r="C76" s="20" t="s">
        <v>1075</v>
      </c>
      <c r="D76" s="20" t="s">
        <v>714</v>
      </c>
      <c r="E76" s="20" t="s">
        <v>65</v>
      </c>
      <c r="F76" s="11" t="s">
        <v>1718</v>
      </c>
      <c r="G76" s="20" t="s">
        <v>1123</v>
      </c>
    </row>
    <row r="77" spans="1:7" ht="75">
      <c r="A77" s="25">
        <v>70</v>
      </c>
      <c r="B77" s="20" t="s">
        <v>373</v>
      </c>
      <c r="C77" s="20" t="s">
        <v>368</v>
      </c>
      <c r="D77" s="20" t="s">
        <v>715</v>
      </c>
      <c r="E77" s="20" t="s">
        <v>41</v>
      </c>
      <c r="F77" s="11" t="s">
        <v>1718</v>
      </c>
      <c r="G77" s="20" t="s">
        <v>716</v>
      </c>
    </row>
    <row r="78" spans="1:7" ht="75">
      <c r="A78" s="25">
        <v>71</v>
      </c>
      <c r="B78" s="20" t="s">
        <v>693</v>
      </c>
      <c r="C78" s="20" t="s">
        <v>1082</v>
      </c>
      <c r="D78" s="20" t="s">
        <v>715</v>
      </c>
      <c r="E78" s="20" t="s">
        <v>41</v>
      </c>
      <c r="F78" s="11" t="s">
        <v>1718</v>
      </c>
      <c r="G78" s="11" t="s">
        <v>377</v>
      </c>
    </row>
    <row r="79" spans="1:7" ht="210">
      <c r="A79" s="25">
        <v>72</v>
      </c>
      <c r="B79" s="20" t="s">
        <v>694</v>
      </c>
      <c r="C79" s="20" t="s">
        <v>1058</v>
      </c>
      <c r="D79" s="20" t="s">
        <v>715</v>
      </c>
      <c r="E79" s="20" t="s">
        <v>41</v>
      </c>
      <c r="F79" s="11" t="s">
        <v>1718</v>
      </c>
      <c r="G79" s="51" t="s">
        <v>1777</v>
      </c>
    </row>
    <row r="80" spans="1:7" ht="75">
      <c r="A80" s="25">
        <v>73</v>
      </c>
      <c r="B80" s="20" t="s">
        <v>592</v>
      </c>
      <c r="C80" s="20" t="s">
        <v>1075</v>
      </c>
      <c r="D80" s="20" t="s">
        <v>931</v>
      </c>
      <c r="E80" s="20" t="s">
        <v>41</v>
      </c>
      <c r="F80" s="11" t="s">
        <v>1718</v>
      </c>
      <c r="G80" s="20" t="s">
        <v>1124</v>
      </c>
    </row>
    <row r="81" spans="1:7" ht="195">
      <c r="A81" s="25">
        <v>74</v>
      </c>
      <c r="B81" s="20" t="s">
        <v>717</v>
      </c>
      <c r="C81" s="20" t="s">
        <v>1063</v>
      </c>
      <c r="D81" s="20" t="s">
        <v>1594</v>
      </c>
      <c r="E81" s="20" t="s">
        <v>65</v>
      </c>
      <c r="F81" s="11" t="s">
        <v>1718</v>
      </c>
      <c r="G81" s="51" t="s">
        <v>1595</v>
      </c>
    </row>
    <row r="82" spans="1:7" ht="60">
      <c r="A82" s="25">
        <v>75</v>
      </c>
      <c r="B82" s="20" t="s">
        <v>718</v>
      </c>
      <c r="C82" s="20" t="s">
        <v>1081</v>
      </c>
      <c r="D82" s="20" t="s">
        <v>726</v>
      </c>
      <c r="E82" s="20" t="s">
        <v>58</v>
      </c>
      <c r="F82" s="11" t="s">
        <v>1718</v>
      </c>
      <c r="G82" s="20" t="s">
        <v>727</v>
      </c>
    </row>
    <row r="83" spans="1:7" ht="180">
      <c r="A83" s="25">
        <v>76</v>
      </c>
      <c r="B83" s="20" t="s">
        <v>469</v>
      </c>
      <c r="C83" s="11" t="s">
        <v>938</v>
      </c>
      <c r="D83" s="20" t="s">
        <v>1592</v>
      </c>
      <c r="E83" s="20" t="s">
        <v>300</v>
      </c>
      <c r="F83" s="11" t="s">
        <v>1718</v>
      </c>
      <c r="G83" s="20" t="s">
        <v>1125</v>
      </c>
    </row>
    <row r="84" spans="1:7" ht="75">
      <c r="A84" s="25">
        <v>77</v>
      </c>
      <c r="B84" s="20" t="s">
        <v>719</v>
      </c>
      <c r="C84" s="20" t="s">
        <v>342</v>
      </c>
      <c r="D84" s="20" t="s">
        <v>728</v>
      </c>
      <c r="E84" s="20" t="s">
        <v>729</v>
      </c>
      <c r="F84" s="11" t="s">
        <v>1718</v>
      </c>
      <c r="G84" s="11" t="s">
        <v>377</v>
      </c>
    </row>
    <row r="85" spans="1:7" ht="75">
      <c r="A85" s="25">
        <v>78</v>
      </c>
      <c r="B85" s="20" t="s">
        <v>349</v>
      </c>
      <c r="C85" s="20" t="s">
        <v>413</v>
      </c>
      <c r="D85" s="20" t="s">
        <v>728</v>
      </c>
      <c r="E85" s="20" t="s">
        <v>729</v>
      </c>
      <c r="F85" s="11" t="s">
        <v>1718</v>
      </c>
      <c r="G85" s="11" t="s">
        <v>377</v>
      </c>
    </row>
    <row r="86" spans="1:7" ht="75">
      <c r="A86" s="25">
        <v>79</v>
      </c>
      <c r="B86" s="20" t="s">
        <v>720</v>
      </c>
      <c r="C86" s="20" t="s">
        <v>1084</v>
      </c>
      <c r="D86" s="20" t="s">
        <v>728</v>
      </c>
      <c r="E86" s="20" t="s">
        <v>729</v>
      </c>
      <c r="F86" s="11" t="s">
        <v>1718</v>
      </c>
      <c r="G86" s="11" t="s">
        <v>377</v>
      </c>
    </row>
    <row r="87" spans="1:7" ht="75">
      <c r="A87" s="25">
        <v>80</v>
      </c>
      <c r="B87" s="20" t="s">
        <v>721</v>
      </c>
      <c r="C87" s="20" t="s">
        <v>413</v>
      </c>
      <c r="D87" s="20" t="s">
        <v>730</v>
      </c>
      <c r="E87" s="20" t="s">
        <v>41</v>
      </c>
      <c r="F87" s="11" t="s">
        <v>1718</v>
      </c>
      <c r="G87" s="11" t="s">
        <v>377</v>
      </c>
    </row>
    <row r="88" spans="1:7" ht="255">
      <c r="A88" s="25">
        <v>81</v>
      </c>
      <c r="B88" s="20" t="s">
        <v>591</v>
      </c>
      <c r="C88" s="11" t="s">
        <v>323</v>
      </c>
      <c r="D88" s="20" t="s">
        <v>731</v>
      </c>
      <c r="E88" s="20" t="s">
        <v>41</v>
      </c>
      <c r="F88" s="11" t="s">
        <v>1718</v>
      </c>
      <c r="G88" s="20" t="s">
        <v>1126</v>
      </c>
    </row>
    <row r="89" spans="1:7" ht="255">
      <c r="A89" s="25">
        <v>82</v>
      </c>
      <c r="B89" s="20" t="s">
        <v>722</v>
      </c>
      <c r="C89" s="20" t="s">
        <v>1056</v>
      </c>
      <c r="D89" s="20" t="s">
        <v>731</v>
      </c>
      <c r="E89" s="20" t="s">
        <v>41</v>
      </c>
      <c r="F89" s="11" t="s">
        <v>1718</v>
      </c>
      <c r="G89" s="20" t="s">
        <v>1126</v>
      </c>
    </row>
    <row r="90" spans="1:7" ht="331.5" customHeight="1">
      <c r="A90" s="25">
        <v>83</v>
      </c>
      <c r="B90" s="20" t="s">
        <v>723</v>
      </c>
      <c r="C90" s="20" t="s">
        <v>1064</v>
      </c>
      <c r="D90" s="20" t="s">
        <v>732</v>
      </c>
      <c r="E90" s="20" t="s">
        <v>936</v>
      </c>
      <c r="F90" s="11" t="s">
        <v>1718</v>
      </c>
      <c r="G90" s="11" t="s">
        <v>1171</v>
      </c>
    </row>
    <row r="91" spans="1:7" ht="255">
      <c r="A91" s="25">
        <v>84</v>
      </c>
      <c r="B91" s="20" t="s">
        <v>717</v>
      </c>
      <c r="C91" s="20" t="s">
        <v>1063</v>
      </c>
      <c r="D91" s="20" t="s">
        <v>733</v>
      </c>
      <c r="E91" s="20" t="s">
        <v>41</v>
      </c>
      <c r="F91" s="11" t="s">
        <v>1718</v>
      </c>
      <c r="G91" s="20" t="s">
        <v>1127</v>
      </c>
    </row>
    <row r="92" spans="1:7" ht="195">
      <c r="A92" s="25">
        <v>85</v>
      </c>
      <c r="B92" s="20" t="s">
        <v>346</v>
      </c>
      <c r="C92" s="12" t="s">
        <v>354</v>
      </c>
      <c r="D92" s="20" t="s">
        <v>734</v>
      </c>
      <c r="E92" s="20" t="s">
        <v>74</v>
      </c>
      <c r="F92" s="11" t="s">
        <v>1718</v>
      </c>
      <c r="G92" s="20" t="s">
        <v>735</v>
      </c>
    </row>
    <row r="93" spans="1:7" ht="255">
      <c r="A93" s="25">
        <v>86</v>
      </c>
      <c r="B93" s="20" t="s">
        <v>724</v>
      </c>
      <c r="C93" s="20" t="s">
        <v>348</v>
      </c>
      <c r="D93" s="20" t="s">
        <v>736</v>
      </c>
      <c r="E93" s="20" t="s">
        <v>145</v>
      </c>
      <c r="F93" s="11" t="s">
        <v>1718</v>
      </c>
      <c r="G93" s="20" t="s">
        <v>934</v>
      </c>
    </row>
    <row r="94" spans="1:7" ht="135">
      <c r="A94" s="25">
        <v>87</v>
      </c>
      <c r="B94" s="20" t="s">
        <v>455</v>
      </c>
      <c r="C94" s="20" t="s">
        <v>1071</v>
      </c>
      <c r="D94" s="20" t="s">
        <v>737</v>
      </c>
      <c r="E94" s="20" t="s">
        <v>738</v>
      </c>
      <c r="F94" s="11" t="s">
        <v>1718</v>
      </c>
      <c r="G94" s="20" t="s">
        <v>1172</v>
      </c>
    </row>
    <row r="95" spans="1:7" ht="135">
      <c r="A95" s="25">
        <v>88</v>
      </c>
      <c r="B95" s="20" t="s">
        <v>346</v>
      </c>
      <c r="C95" s="12" t="s">
        <v>354</v>
      </c>
      <c r="D95" s="20" t="s">
        <v>739</v>
      </c>
      <c r="E95" s="20" t="s">
        <v>74</v>
      </c>
      <c r="F95" s="11" t="s">
        <v>1718</v>
      </c>
      <c r="G95" s="20" t="s">
        <v>740</v>
      </c>
    </row>
    <row r="96" spans="1:7" ht="60">
      <c r="A96" s="25">
        <v>89</v>
      </c>
      <c r="B96" s="20" t="s">
        <v>719</v>
      </c>
      <c r="C96" s="20" t="s">
        <v>342</v>
      </c>
      <c r="D96" s="20" t="s">
        <v>741</v>
      </c>
      <c r="E96" s="20" t="s">
        <v>74</v>
      </c>
      <c r="F96" s="11" t="s">
        <v>1718</v>
      </c>
      <c r="G96" s="11" t="s">
        <v>377</v>
      </c>
    </row>
    <row r="97" spans="1:7" ht="75">
      <c r="A97" s="25">
        <v>90</v>
      </c>
      <c r="B97" s="20" t="s">
        <v>609</v>
      </c>
      <c r="C97" s="11" t="s">
        <v>399</v>
      </c>
      <c r="D97" s="20" t="s">
        <v>743</v>
      </c>
      <c r="E97" s="20" t="s">
        <v>41</v>
      </c>
      <c r="F97" s="11" t="s">
        <v>1718</v>
      </c>
      <c r="G97" s="20" t="s">
        <v>1129</v>
      </c>
    </row>
    <row r="98" spans="1:7" ht="105">
      <c r="A98" s="25">
        <v>91</v>
      </c>
      <c r="B98" s="20" t="s">
        <v>595</v>
      </c>
      <c r="C98" s="20" t="s">
        <v>1079</v>
      </c>
      <c r="D98" s="20" t="s">
        <v>744</v>
      </c>
      <c r="E98" s="20" t="s">
        <v>41</v>
      </c>
      <c r="F98" s="11" t="s">
        <v>1718</v>
      </c>
      <c r="G98" s="20" t="s">
        <v>1130</v>
      </c>
    </row>
    <row r="99" spans="1:7" ht="105">
      <c r="A99" s="25">
        <v>92</v>
      </c>
      <c r="B99" s="20" t="s">
        <v>606</v>
      </c>
      <c r="C99" s="20" t="s">
        <v>1056</v>
      </c>
      <c r="D99" s="20" t="s">
        <v>744</v>
      </c>
      <c r="E99" s="20" t="s">
        <v>41</v>
      </c>
      <c r="F99" s="11" t="s">
        <v>1718</v>
      </c>
      <c r="G99" s="20" t="s">
        <v>1130</v>
      </c>
    </row>
    <row r="100" spans="1:7" ht="90">
      <c r="A100" s="25">
        <v>93</v>
      </c>
      <c r="B100" s="20" t="s">
        <v>469</v>
      </c>
      <c r="C100" s="11" t="s">
        <v>938</v>
      </c>
      <c r="D100" s="20" t="s">
        <v>746</v>
      </c>
      <c r="E100" s="20" t="s">
        <v>621</v>
      </c>
      <c r="F100" s="11" t="s">
        <v>1718</v>
      </c>
      <c r="G100" s="20" t="s">
        <v>747</v>
      </c>
    </row>
    <row r="101" spans="1:7" ht="90">
      <c r="A101" s="25">
        <v>94</v>
      </c>
      <c r="B101" s="20" t="s">
        <v>745</v>
      </c>
      <c r="C101" s="20" t="s">
        <v>1076</v>
      </c>
      <c r="D101" s="20" t="s">
        <v>748</v>
      </c>
      <c r="E101" s="20" t="s">
        <v>749</v>
      </c>
      <c r="F101" s="11" t="s">
        <v>1718</v>
      </c>
      <c r="G101" s="20" t="s">
        <v>1131</v>
      </c>
    </row>
    <row r="102" spans="1:7" ht="45">
      <c r="A102" s="25">
        <v>95</v>
      </c>
      <c r="B102" s="20" t="s">
        <v>590</v>
      </c>
      <c r="C102" s="20" t="s">
        <v>334</v>
      </c>
      <c r="D102" s="20" t="s">
        <v>750</v>
      </c>
      <c r="E102" s="20" t="s">
        <v>751</v>
      </c>
      <c r="F102" s="11" t="s">
        <v>1718</v>
      </c>
      <c r="G102" s="20" t="s">
        <v>1173</v>
      </c>
    </row>
    <row r="103" spans="1:7" ht="45">
      <c r="A103" s="25">
        <v>96</v>
      </c>
      <c r="B103" s="20" t="s">
        <v>605</v>
      </c>
      <c r="C103" s="20" t="s">
        <v>348</v>
      </c>
      <c r="D103" s="20" t="s">
        <v>750</v>
      </c>
      <c r="E103" s="20" t="s">
        <v>751</v>
      </c>
      <c r="F103" s="11" t="s">
        <v>1718</v>
      </c>
      <c r="G103" s="20" t="s">
        <v>752</v>
      </c>
    </row>
    <row r="104" spans="1:7" ht="45">
      <c r="A104" s="25">
        <v>97</v>
      </c>
      <c r="B104" s="20" t="s">
        <v>586</v>
      </c>
      <c r="C104" s="20" t="s">
        <v>334</v>
      </c>
      <c r="D104" s="20" t="s">
        <v>753</v>
      </c>
      <c r="E104" s="20" t="s">
        <v>751</v>
      </c>
      <c r="F104" s="11" t="s">
        <v>1718</v>
      </c>
      <c r="G104" s="51" t="s">
        <v>1173</v>
      </c>
    </row>
    <row r="105" spans="1:7" ht="90">
      <c r="A105" s="25">
        <v>98</v>
      </c>
      <c r="B105" s="20" t="s">
        <v>576</v>
      </c>
      <c r="C105" s="11" t="s">
        <v>348</v>
      </c>
      <c r="D105" s="20" t="s">
        <v>754</v>
      </c>
      <c r="E105" s="20" t="s">
        <v>756</v>
      </c>
      <c r="F105" s="11" t="s">
        <v>1718</v>
      </c>
      <c r="G105" s="20" t="s">
        <v>755</v>
      </c>
    </row>
    <row r="106" spans="1:7" ht="75">
      <c r="A106" s="25">
        <v>99</v>
      </c>
      <c r="B106" s="20" t="s">
        <v>757</v>
      </c>
      <c r="C106" s="20" t="s">
        <v>1065</v>
      </c>
      <c r="D106" s="20" t="s">
        <v>760</v>
      </c>
      <c r="E106" s="20" t="s">
        <v>761</v>
      </c>
      <c r="F106" s="11" t="s">
        <v>1718</v>
      </c>
      <c r="G106" s="20" t="s">
        <v>1174</v>
      </c>
    </row>
    <row r="107" spans="1:7" ht="120">
      <c r="A107" s="25">
        <v>100</v>
      </c>
      <c r="B107" s="20" t="s">
        <v>688</v>
      </c>
      <c r="C107" s="11" t="s">
        <v>325</v>
      </c>
      <c r="D107" s="20" t="s">
        <v>762</v>
      </c>
      <c r="E107" s="20" t="s">
        <v>41</v>
      </c>
      <c r="F107" s="11" t="s">
        <v>1718</v>
      </c>
      <c r="G107" s="20" t="s">
        <v>1132</v>
      </c>
    </row>
    <row r="108" spans="1:7" ht="45">
      <c r="A108" s="25">
        <v>101</v>
      </c>
      <c r="B108" s="20" t="s">
        <v>676</v>
      </c>
      <c r="C108" s="20" t="s">
        <v>1088</v>
      </c>
      <c r="D108" s="20" t="s">
        <v>763</v>
      </c>
      <c r="E108" s="20" t="s">
        <v>41</v>
      </c>
      <c r="F108" s="11" t="s">
        <v>1718</v>
      </c>
      <c r="G108" s="20" t="s">
        <v>1133</v>
      </c>
    </row>
    <row r="109" spans="1:7" ht="75">
      <c r="A109" s="25">
        <v>102</v>
      </c>
      <c r="B109" s="20" t="s">
        <v>758</v>
      </c>
      <c r="C109" s="20" t="s">
        <v>1060</v>
      </c>
      <c r="D109" s="20" t="s">
        <v>764</v>
      </c>
      <c r="E109" s="20" t="s">
        <v>765</v>
      </c>
      <c r="F109" s="11" t="s">
        <v>1718</v>
      </c>
      <c r="G109" s="20" t="s">
        <v>766</v>
      </c>
    </row>
    <row r="110" spans="1:7" ht="180">
      <c r="A110" s="25">
        <v>103</v>
      </c>
      <c r="B110" s="20" t="s">
        <v>759</v>
      </c>
      <c r="C110" s="20" t="s">
        <v>1067</v>
      </c>
      <c r="D110" s="20" t="s">
        <v>767</v>
      </c>
      <c r="E110" s="20" t="s">
        <v>768</v>
      </c>
      <c r="F110" s="11" t="s">
        <v>1718</v>
      </c>
      <c r="G110" s="11" t="s">
        <v>377</v>
      </c>
    </row>
    <row r="111" spans="1:7" ht="60">
      <c r="A111" s="25">
        <v>104</v>
      </c>
      <c r="B111" s="20" t="s">
        <v>576</v>
      </c>
      <c r="C111" s="11" t="s">
        <v>348</v>
      </c>
      <c r="D111" s="20" t="s">
        <v>769</v>
      </c>
      <c r="E111" s="20" t="s">
        <v>770</v>
      </c>
      <c r="F111" s="11" t="s">
        <v>1718</v>
      </c>
      <c r="G111" s="11" t="s">
        <v>377</v>
      </c>
    </row>
    <row r="112" spans="1:7" ht="225">
      <c r="A112" s="25">
        <v>105</v>
      </c>
      <c r="B112" s="20" t="s">
        <v>592</v>
      </c>
      <c r="C112" s="20" t="s">
        <v>1075</v>
      </c>
      <c r="D112" s="20" t="s">
        <v>771</v>
      </c>
      <c r="E112" s="20" t="s">
        <v>41</v>
      </c>
      <c r="F112" s="11" t="s">
        <v>1718</v>
      </c>
      <c r="G112" s="20" t="s">
        <v>1175</v>
      </c>
    </row>
    <row r="113" spans="1:7" ht="60">
      <c r="A113" s="25">
        <v>106</v>
      </c>
      <c r="B113" s="20" t="s">
        <v>606</v>
      </c>
      <c r="C113" s="20" t="s">
        <v>1056</v>
      </c>
      <c r="D113" s="20" t="s">
        <v>772</v>
      </c>
      <c r="E113" s="20" t="s">
        <v>41</v>
      </c>
      <c r="F113" s="11" t="s">
        <v>1718</v>
      </c>
      <c r="G113" s="51" t="s">
        <v>1778</v>
      </c>
    </row>
    <row r="114" spans="1:7" ht="165">
      <c r="A114" s="25">
        <v>107</v>
      </c>
      <c r="B114" s="20" t="s">
        <v>591</v>
      </c>
      <c r="C114" s="11" t="s">
        <v>323</v>
      </c>
      <c r="D114" s="20" t="s">
        <v>1176</v>
      </c>
      <c r="E114" s="20" t="s">
        <v>41</v>
      </c>
      <c r="F114" s="11" t="s">
        <v>1718</v>
      </c>
      <c r="G114" s="20" t="s">
        <v>1177</v>
      </c>
    </row>
    <row r="115" spans="1:7" ht="60">
      <c r="A115" s="25">
        <v>108</v>
      </c>
      <c r="B115" s="20" t="s">
        <v>443</v>
      </c>
      <c r="C115" s="20" t="s">
        <v>1056</v>
      </c>
      <c r="D115" s="20" t="s">
        <v>1176</v>
      </c>
      <c r="E115" s="20" t="s">
        <v>41</v>
      </c>
      <c r="F115" s="11" t="s">
        <v>1718</v>
      </c>
      <c r="G115" s="20" t="s">
        <v>1134</v>
      </c>
    </row>
    <row r="116" spans="1:7" ht="60">
      <c r="A116" s="25">
        <v>109</v>
      </c>
      <c r="B116" s="20" t="s">
        <v>773</v>
      </c>
      <c r="C116" s="20" t="s">
        <v>1079</v>
      </c>
      <c r="D116" s="20" t="s">
        <v>1176</v>
      </c>
      <c r="E116" s="20" t="s">
        <v>41</v>
      </c>
      <c r="F116" s="11" t="s">
        <v>1718</v>
      </c>
      <c r="G116" s="20" t="s">
        <v>1178</v>
      </c>
    </row>
    <row r="117" spans="1:7" ht="225">
      <c r="A117" s="25">
        <v>110</v>
      </c>
      <c r="B117" s="20" t="s">
        <v>774</v>
      </c>
      <c r="C117" s="20" t="s">
        <v>1072</v>
      </c>
      <c r="D117" s="20" t="s">
        <v>777</v>
      </c>
      <c r="E117" s="20" t="s">
        <v>41</v>
      </c>
      <c r="F117" s="11" t="s">
        <v>1718</v>
      </c>
      <c r="G117" s="20" t="s">
        <v>1179</v>
      </c>
    </row>
    <row r="118" spans="1:7" ht="90">
      <c r="A118" s="25">
        <v>111</v>
      </c>
      <c r="B118" s="20" t="s">
        <v>469</v>
      </c>
      <c r="C118" s="11" t="s">
        <v>938</v>
      </c>
      <c r="D118" s="20" t="s">
        <v>778</v>
      </c>
      <c r="E118" s="20" t="s">
        <v>681</v>
      </c>
      <c r="F118" s="11" t="s">
        <v>1718</v>
      </c>
      <c r="G118" s="51" t="s">
        <v>1779</v>
      </c>
    </row>
    <row r="119" spans="1:7" ht="45">
      <c r="A119" s="25">
        <v>112</v>
      </c>
      <c r="B119" s="20" t="s">
        <v>775</v>
      </c>
      <c r="C119" s="20" t="s">
        <v>1085</v>
      </c>
      <c r="D119" s="20" t="s">
        <v>1180</v>
      </c>
      <c r="E119" s="51" t="s">
        <v>1786</v>
      </c>
      <c r="F119" s="11" t="s">
        <v>1718</v>
      </c>
      <c r="G119" s="51" t="s">
        <v>1780</v>
      </c>
    </row>
    <row r="120" spans="1:7" ht="45">
      <c r="A120" s="25">
        <v>113</v>
      </c>
      <c r="B120" s="20" t="s">
        <v>595</v>
      </c>
      <c r="C120" s="20" t="s">
        <v>1079</v>
      </c>
      <c r="D120" s="20" t="s">
        <v>779</v>
      </c>
      <c r="E120" s="20" t="s">
        <v>41</v>
      </c>
      <c r="F120" s="11" t="s">
        <v>1718</v>
      </c>
      <c r="G120" s="11" t="s">
        <v>377</v>
      </c>
    </row>
    <row r="121" spans="1:7" ht="60">
      <c r="A121" s="25">
        <v>114</v>
      </c>
      <c r="B121" s="20" t="s">
        <v>675</v>
      </c>
      <c r="C121" s="20" t="s">
        <v>1075</v>
      </c>
      <c r="D121" s="20" t="s">
        <v>780</v>
      </c>
      <c r="E121" s="20" t="s">
        <v>41</v>
      </c>
      <c r="F121" s="11" t="s">
        <v>1718</v>
      </c>
      <c r="G121" s="11" t="s">
        <v>377</v>
      </c>
    </row>
    <row r="122" spans="1:7" ht="75">
      <c r="A122" s="25">
        <v>115</v>
      </c>
      <c r="B122" s="20" t="s">
        <v>776</v>
      </c>
      <c r="C122" s="20" t="s">
        <v>1079</v>
      </c>
      <c r="D122" s="20" t="s">
        <v>780</v>
      </c>
      <c r="E122" s="20" t="s">
        <v>41</v>
      </c>
      <c r="F122" s="11" t="s">
        <v>1718</v>
      </c>
      <c r="G122" s="20" t="s">
        <v>1136</v>
      </c>
    </row>
    <row r="123" spans="1:7" ht="90">
      <c r="A123" s="25">
        <v>116</v>
      </c>
      <c r="B123" s="20" t="s">
        <v>757</v>
      </c>
      <c r="C123" s="20" t="s">
        <v>1065</v>
      </c>
      <c r="D123" s="20" t="s">
        <v>781</v>
      </c>
      <c r="E123" s="20" t="s">
        <v>41</v>
      </c>
      <c r="F123" s="11" t="s">
        <v>1718</v>
      </c>
      <c r="G123" s="20" t="s">
        <v>1137</v>
      </c>
    </row>
    <row r="124" spans="1:7" ht="60">
      <c r="A124" s="25">
        <v>117</v>
      </c>
      <c r="B124" s="20" t="s">
        <v>676</v>
      </c>
      <c r="C124" s="20" t="s">
        <v>1088</v>
      </c>
      <c r="D124" s="20" t="s">
        <v>782</v>
      </c>
      <c r="E124" s="20" t="s">
        <v>41</v>
      </c>
      <c r="F124" s="11" t="s">
        <v>1718</v>
      </c>
      <c r="G124" s="20" t="s">
        <v>1184</v>
      </c>
    </row>
    <row r="125" spans="1:7" ht="60">
      <c r="A125" s="25">
        <v>118</v>
      </c>
      <c r="B125" s="20" t="s">
        <v>687</v>
      </c>
      <c r="C125" s="20" t="s">
        <v>960</v>
      </c>
      <c r="D125" s="20" t="s">
        <v>783</v>
      </c>
      <c r="E125" s="20" t="s">
        <v>784</v>
      </c>
      <c r="F125" s="11" t="s">
        <v>1718</v>
      </c>
      <c r="G125" s="11" t="s">
        <v>377</v>
      </c>
    </row>
    <row r="126" spans="1:7" ht="75">
      <c r="A126" s="25">
        <v>119</v>
      </c>
      <c r="B126" s="20" t="s">
        <v>606</v>
      </c>
      <c r="C126" s="20" t="s">
        <v>1056</v>
      </c>
      <c r="D126" s="20" t="s">
        <v>785</v>
      </c>
      <c r="E126" s="20" t="s">
        <v>41</v>
      </c>
      <c r="F126" s="11" t="s">
        <v>1718</v>
      </c>
      <c r="G126" s="51" t="s">
        <v>1781</v>
      </c>
    </row>
    <row r="127" spans="1:7" ht="75">
      <c r="A127" s="25">
        <v>120</v>
      </c>
      <c r="B127" s="20" t="s">
        <v>599</v>
      </c>
      <c r="C127" s="12" t="s">
        <v>374</v>
      </c>
      <c r="D127" s="20" t="s">
        <v>786</v>
      </c>
      <c r="E127" s="20" t="s">
        <v>41</v>
      </c>
      <c r="F127" s="11" t="s">
        <v>1718</v>
      </c>
      <c r="G127" s="20" t="s">
        <v>1138</v>
      </c>
    </row>
    <row r="128" spans="1:7" ht="105">
      <c r="A128" s="25">
        <v>121</v>
      </c>
      <c r="B128" s="20" t="s">
        <v>604</v>
      </c>
      <c r="C128" s="20" t="s">
        <v>1072</v>
      </c>
      <c r="D128" s="20" t="s">
        <v>785</v>
      </c>
      <c r="E128" s="20" t="s">
        <v>41</v>
      </c>
      <c r="F128" s="11" t="s">
        <v>1718</v>
      </c>
      <c r="G128" s="20" t="s">
        <v>1139</v>
      </c>
    </row>
    <row r="129" spans="1:7" ht="75">
      <c r="A129" s="25">
        <v>122</v>
      </c>
      <c r="B129" s="20" t="s">
        <v>692</v>
      </c>
      <c r="C129" s="20" t="s">
        <v>1072</v>
      </c>
      <c r="D129" s="20" t="s">
        <v>787</v>
      </c>
      <c r="E129" s="20" t="s">
        <v>41</v>
      </c>
      <c r="F129" s="11" t="s">
        <v>1718</v>
      </c>
      <c r="G129" s="20" t="s">
        <v>1185</v>
      </c>
    </row>
    <row r="130" spans="1:7" ht="90">
      <c r="A130" s="25">
        <v>123</v>
      </c>
      <c r="B130" s="20" t="s">
        <v>469</v>
      </c>
      <c r="C130" s="11" t="s">
        <v>938</v>
      </c>
      <c r="D130" s="20" t="s">
        <v>788</v>
      </c>
      <c r="E130" s="20" t="s">
        <v>789</v>
      </c>
      <c r="F130" s="11" t="s">
        <v>1718</v>
      </c>
      <c r="G130" s="20" t="s">
        <v>1140</v>
      </c>
    </row>
    <row r="131" spans="1:7" ht="75">
      <c r="A131" s="25">
        <v>124</v>
      </c>
      <c r="B131" s="20" t="s">
        <v>790</v>
      </c>
      <c r="C131" s="20" t="s">
        <v>1072</v>
      </c>
      <c r="D131" s="20" t="s">
        <v>795</v>
      </c>
      <c r="E131" s="20" t="s">
        <v>41</v>
      </c>
      <c r="F131" s="11" t="s">
        <v>1718</v>
      </c>
      <c r="G131" s="20" t="s">
        <v>1186</v>
      </c>
    </row>
    <row r="132" spans="1:7" ht="90">
      <c r="A132" s="25">
        <v>125</v>
      </c>
      <c r="B132" s="20" t="s">
        <v>791</v>
      </c>
      <c r="C132" s="12" t="s">
        <v>431</v>
      </c>
      <c r="D132" s="20" t="s">
        <v>796</v>
      </c>
      <c r="E132" s="20" t="s">
        <v>41</v>
      </c>
      <c r="F132" s="11" t="s">
        <v>1718</v>
      </c>
      <c r="G132" s="51" t="s">
        <v>1787</v>
      </c>
    </row>
    <row r="133" spans="1:7" ht="135">
      <c r="A133" s="25">
        <v>126</v>
      </c>
      <c r="B133" s="20" t="s">
        <v>792</v>
      </c>
      <c r="C133" s="20" t="s">
        <v>1069</v>
      </c>
      <c r="D133" s="20" t="s">
        <v>797</v>
      </c>
      <c r="E133" s="20" t="s">
        <v>798</v>
      </c>
      <c r="F133" s="11" t="s">
        <v>1718</v>
      </c>
      <c r="G133" s="20" t="s">
        <v>1141</v>
      </c>
    </row>
    <row r="134" spans="1:7" ht="75">
      <c r="A134" s="25">
        <v>127</v>
      </c>
      <c r="B134" s="20" t="s">
        <v>793</v>
      </c>
      <c r="C134" s="20" t="s">
        <v>1066</v>
      </c>
      <c r="D134" s="20" t="s">
        <v>799</v>
      </c>
      <c r="E134" s="20" t="s">
        <v>41</v>
      </c>
      <c r="F134" s="11" t="s">
        <v>1718</v>
      </c>
      <c r="G134" s="20" t="s">
        <v>1142</v>
      </c>
    </row>
    <row r="135" spans="1:7" ht="60">
      <c r="A135" s="25">
        <v>128</v>
      </c>
      <c r="B135" s="20" t="s">
        <v>443</v>
      </c>
      <c r="C135" s="20" t="s">
        <v>1056</v>
      </c>
      <c r="D135" s="20" t="s">
        <v>800</v>
      </c>
      <c r="E135" s="20" t="s">
        <v>41</v>
      </c>
      <c r="F135" s="11" t="s">
        <v>1718</v>
      </c>
      <c r="G135" s="20" t="s">
        <v>1187</v>
      </c>
    </row>
    <row r="136" spans="1:7" ht="45">
      <c r="A136" s="25">
        <v>129</v>
      </c>
      <c r="B136" s="20" t="s">
        <v>794</v>
      </c>
      <c r="C136" s="20" t="s">
        <v>1079</v>
      </c>
      <c r="D136" s="20" t="s">
        <v>801</v>
      </c>
      <c r="E136" s="20" t="s">
        <v>41</v>
      </c>
      <c r="F136" s="11" t="s">
        <v>1718</v>
      </c>
      <c r="G136" s="20" t="s">
        <v>802</v>
      </c>
    </row>
    <row r="137" spans="1:7" ht="90">
      <c r="A137" s="25">
        <v>130</v>
      </c>
      <c r="B137" s="20" t="s">
        <v>723</v>
      </c>
      <c r="C137" s="20" t="s">
        <v>1064</v>
      </c>
      <c r="D137" s="20" t="s">
        <v>803</v>
      </c>
      <c r="E137" s="20" t="s">
        <v>41</v>
      </c>
      <c r="F137" s="11" t="s">
        <v>1718</v>
      </c>
      <c r="G137" s="20" t="s">
        <v>1143</v>
      </c>
    </row>
    <row r="138" spans="1:7" ht="45">
      <c r="A138" s="25">
        <v>131</v>
      </c>
      <c r="B138" s="20" t="s">
        <v>804</v>
      </c>
      <c r="C138" s="20" t="s">
        <v>932</v>
      </c>
      <c r="D138" s="20" t="s">
        <v>806</v>
      </c>
      <c r="E138" s="20" t="s">
        <v>41</v>
      </c>
      <c r="F138" s="11" t="s">
        <v>1718</v>
      </c>
      <c r="G138" s="20" t="s">
        <v>807</v>
      </c>
    </row>
    <row r="139" spans="1:7" ht="45">
      <c r="A139" s="25">
        <v>132</v>
      </c>
      <c r="B139" s="20" t="s">
        <v>805</v>
      </c>
      <c r="C139" s="20" t="s">
        <v>348</v>
      </c>
      <c r="D139" s="20" t="s">
        <v>808</v>
      </c>
      <c r="E139" s="20" t="s">
        <v>41</v>
      </c>
      <c r="F139" s="11" t="s">
        <v>1718</v>
      </c>
      <c r="G139" s="11" t="s">
        <v>377</v>
      </c>
    </row>
    <row r="140" spans="1:7" ht="45">
      <c r="A140" s="25">
        <v>133</v>
      </c>
      <c r="B140" s="20" t="s">
        <v>444</v>
      </c>
      <c r="C140" s="20" t="s">
        <v>342</v>
      </c>
      <c r="D140" s="20" t="s">
        <v>809</v>
      </c>
      <c r="E140" s="20" t="s">
        <v>811</v>
      </c>
      <c r="F140" s="11" t="s">
        <v>1718</v>
      </c>
      <c r="G140" s="20" t="s">
        <v>810</v>
      </c>
    </row>
    <row r="141" spans="1:7" ht="45">
      <c r="A141" s="25">
        <v>134</v>
      </c>
      <c r="B141" s="20" t="s">
        <v>718</v>
      </c>
      <c r="C141" s="20" t="s">
        <v>1081</v>
      </c>
      <c r="D141" s="20" t="s">
        <v>818</v>
      </c>
      <c r="E141" s="20" t="s">
        <v>180</v>
      </c>
      <c r="F141" s="11" t="s">
        <v>1718</v>
      </c>
      <c r="G141" s="11" t="s">
        <v>377</v>
      </c>
    </row>
    <row r="142" spans="1:7" ht="210">
      <c r="A142" s="25">
        <v>135</v>
      </c>
      <c r="B142" s="20" t="s">
        <v>724</v>
      </c>
      <c r="C142" s="20" t="s">
        <v>348</v>
      </c>
      <c r="D142" s="20" t="s">
        <v>819</v>
      </c>
      <c r="E142" s="20" t="s">
        <v>820</v>
      </c>
      <c r="F142" s="11" t="s">
        <v>1718</v>
      </c>
      <c r="G142" s="51" t="s">
        <v>1782</v>
      </c>
    </row>
    <row r="143" spans="1:7" ht="300">
      <c r="A143" s="25">
        <v>136</v>
      </c>
      <c r="B143" s="20" t="s">
        <v>717</v>
      </c>
      <c r="C143" s="20" t="s">
        <v>1063</v>
      </c>
      <c r="D143" s="20" t="s">
        <v>821</v>
      </c>
      <c r="E143" s="20" t="s">
        <v>41</v>
      </c>
      <c r="F143" s="11" t="s">
        <v>1718</v>
      </c>
      <c r="G143" s="20" t="s">
        <v>1188</v>
      </c>
    </row>
    <row r="144" spans="1:7" ht="75">
      <c r="A144" s="25">
        <v>137</v>
      </c>
      <c r="B144" s="20" t="s">
        <v>599</v>
      </c>
      <c r="C144" s="12" t="s">
        <v>374</v>
      </c>
      <c r="D144" s="20" t="s">
        <v>822</v>
      </c>
      <c r="E144" s="20" t="s">
        <v>528</v>
      </c>
      <c r="F144" s="11" t="s">
        <v>1718</v>
      </c>
      <c r="G144" s="20" t="s">
        <v>823</v>
      </c>
    </row>
    <row r="145" spans="1:7" ht="90">
      <c r="A145" s="25">
        <v>138</v>
      </c>
      <c r="B145" s="20" t="s">
        <v>333</v>
      </c>
      <c r="C145" s="20" t="s">
        <v>334</v>
      </c>
      <c r="D145" s="20" t="s">
        <v>824</v>
      </c>
      <c r="E145" s="20" t="s">
        <v>65</v>
      </c>
      <c r="F145" s="11" t="s">
        <v>1718</v>
      </c>
      <c r="G145" s="20" t="s">
        <v>1144</v>
      </c>
    </row>
    <row r="146" spans="1:7" ht="105">
      <c r="A146" s="25">
        <v>139</v>
      </c>
      <c r="B146" s="20" t="s">
        <v>812</v>
      </c>
      <c r="C146" s="20" t="s">
        <v>1073</v>
      </c>
      <c r="D146" s="20" t="s">
        <v>825</v>
      </c>
      <c r="E146" s="20" t="s">
        <v>826</v>
      </c>
      <c r="F146" s="11" t="s">
        <v>1718</v>
      </c>
      <c r="G146" s="11" t="s">
        <v>377</v>
      </c>
    </row>
    <row r="147" spans="1:7" ht="105">
      <c r="A147" s="25">
        <v>140</v>
      </c>
      <c r="B147" s="20" t="s">
        <v>813</v>
      </c>
      <c r="C147" s="20" t="s">
        <v>1076</v>
      </c>
      <c r="D147" s="20" t="s">
        <v>1189</v>
      </c>
      <c r="E147" s="20" t="s">
        <v>1190</v>
      </c>
      <c r="F147" s="11" t="s">
        <v>1718</v>
      </c>
      <c r="G147" s="20" t="s">
        <v>827</v>
      </c>
    </row>
    <row r="148" spans="1:7" ht="60">
      <c r="A148" s="25">
        <v>141</v>
      </c>
      <c r="B148" s="20" t="s">
        <v>688</v>
      </c>
      <c r="C148" s="11" t="s">
        <v>325</v>
      </c>
      <c r="D148" s="20" t="s">
        <v>828</v>
      </c>
      <c r="E148" s="20" t="s">
        <v>829</v>
      </c>
      <c r="F148" s="11" t="s">
        <v>1718</v>
      </c>
      <c r="G148" s="11" t="s">
        <v>377</v>
      </c>
    </row>
    <row r="149" spans="1:7" ht="135">
      <c r="A149" s="25">
        <v>142</v>
      </c>
      <c r="B149" s="20" t="s">
        <v>589</v>
      </c>
      <c r="C149" s="20" t="s">
        <v>1087</v>
      </c>
      <c r="D149" s="20" t="s">
        <v>830</v>
      </c>
      <c r="E149" s="20" t="s">
        <v>831</v>
      </c>
      <c r="F149" s="11" t="s">
        <v>1718</v>
      </c>
      <c r="G149" s="51" t="s">
        <v>1191</v>
      </c>
    </row>
    <row r="150" spans="1:7" ht="135">
      <c r="A150" s="25">
        <v>143</v>
      </c>
      <c r="B150" s="20" t="s">
        <v>814</v>
      </c>
      <c r="C150" s="20" t="s">
        <v>1192</v>
      </c>
      <c r="D150" s="20" t="s">
        <v>1193</v>
      </c>
      <c r="E150" s="20" t="s">
        <v>832</v>
      </c>
      <c r="F150" s="11" t="s">
        <v>1718</v>
      </c>
      <c r="G150" s="20" t="s">
        <v>1145</v>
      </c>
    </row>
    <row r="151" spans="1:7" ht="45">
      <c r="A151" s="25">
        <v>144</v>
      </c>
      <c r="B151" s="20" t="s">
        <v>594</v>
      </c>
      <c r="C151" s="20" t="s">
        <v>1079</v>
      </c>
      <c r="D151" s="20" t="s">
        <v>833</v>
      </c>
      <c r="E151" s="20" t="s">
        <v>41</v>
      </c>
      <c r="F151" s="11" t="s">
        <v>1718</v>
      </c>
      <c r="G151" s="11" t="s">
        <v>377</v>
      </c>
    </row>
    <row r="152" spans="1:7" ht="75">
      <c r="A152" s="25">
        <v>145</v>
      </c>
      <c r="B152" s="20" t="s">
        <v>592</v>
      </c>
      <c r="C152" s="20" t="s">
        <v>1075</v>
      </c>
      <c r="D152" s="20" t="s">
        <v>1194</v>
      </c>
      <c r="E152" s="20" t="s">
        <v>834</v>
      </c>
      <c r="F152" s="11" t="s">
        <v>1718</v>
      </c>
      <c r="G152" s="24" t="s">
        <v>1195</v>
      </c>
    </row>
    <row r="153" spans="1:7" ht="105">
      <c r="A153" s="25">
        <v>146</v>
      </c>
      <c r="B153" s="20" t="s">
        <v>815</v>
      </c>
      <c r="C153" s="20" t="s">
        <v>348</v>
      </c>
      <c r="D153" s="20" t="s">
        <v>1196</v>
      </c>
      <c r="E153" s="20" t="s">
        <v>41</v>
      </c>
      <c r="F153" s="11" t="s">
        <v>1718</v>
      </c>
      <c r="G153" s="20" t="s">
        <v>1197</v>
      </c>
    </row>
    <row r="154" spans="1:7" ht="60">
      <c r="A154" s="25">
        <v>147</v>
      </c>
      <c r="B154" s="20" t="s">
        <v>816</v>
      </c>
      <c r="C154" s="20" t="s">
        <v>1063</v>
      </c>
      <c r="D154" s="20" t="s">
        <v>1194</v>
      </c>
      <c r="E154" s="20" t="s">
        <v>834</v>
      </c>
      <c r="F154" s="11" t="s">
        <v>1718</v>
      </c>
      <c r="G154" s="20" t="s">
        <v>835</v>
      </c>
    </row>
    <row r="155" spans="1:7" ht="210">
      <c r="A155" s="25">
        <v>148</v>
      </c>
      <c r="B155" s="20" t="s">
        <v>817</v>
      </c>
      <c r="C155" s="20" t="s">
        <v>342</v>
      </c>
      <c r="D155" s="20" t="s">
        <v>836</v>
      </c>
      <c r="E155" s="20" t="s">
        <v>41</v>
      </c>
      <c r="F155" s="11" t="s">
        <v>1718</v>
      </c>
      <c r="G155" s="20" t="s">
        <v>1198</v>
      </c>
    </row>
    <row r="156" spans="1:7" ht="60">
      <c r="A156" s="25">
        <v>149</v>
      </c>
      <c r="B156" s="20" t="s">
        <v>592</v>
      </c>
      <c r="C156" s="20" t="s">
        <v>1075</v>
      </c>
      <c r="D156" s="20" t="s">
        <v>837</v>
      </c>
      <c r="E156" s="20" t="s">
        <v>839</v>
      </c>
      <c r="F156" s="11" t="s">
        <v>1718</v>
      </c>
      <c r="G156" s="14" t="s">
        <v>838</v>
      </c>
    </row>
    <row r="157" spans="1:7" ht="75">
      <c r="A157" s="25">
        <v>150</v>
      </c>
      <c r="B157" s="20" t="s">
        <v>601</v>
      </c>
      <c r="C157" s="20" t="s">
        <v>1052</v>
      </c>
      <c r="D157" s="20" t="s">
        <v>840</v>
      </c>
      <c r="E157" s="20" t="s">
        <v>41</v>
      </c>
      <c r="F157" s="11" t="s">
        <v>1718</v>
      </c>
      <c r="G157" s="20" t="s">
        <v>1053</v>
      </c>
    </row>
    <row r="158" spans="1:7" ht="270">
      <c r="A158" s="25">
        <v>151</v>
      </c>
      <c r="B158" s="20" t="s">
        <v>535</v>
      </c>
      <c r="C158" s="20" t="s">
        <v>1061</v>
      </c>
      <c r="D158" s="20" t="s">
        <v>841</v>
      </c>
      <c r="E158" s="20" t="s">
        <v>937</v>
      </c>
      <c r="F158" s="11" t="s">
        <v>1718</v>
      </c>
      <c r="G158" s="20" t="s">
        <v>1596</v>
      </c>
    </row>
    <row r="159" spans="1:7" ht="75">
      <c r="A159" s="25">
        <v>152</v>
      </c>
      <c r="B159" s="20" t="s">
        <v>443</v>
      </c>
      <c r="C159" s="20" t="s">
        <v>1056</v>
      </c>
      <c r="D159" s="20" t="s">
        <v>842</v>
      </c>
      <c r="E159" s="20" t="s">
        <v>41</v>
      </c>
      <c r="F159" s="11" t="s">
        <v>1718</v>
      </c>
      <c r="G159" s="20" t="s">
        <v>843</v>
      </c>
    </row>
    <row r="160" spans="1:7" ht="60">
      <c r="A160" s="25">
        <v>153</v>
      </c>
      <c r="B160" s="20" t="s">
        <v>380</v>
      </c>
      <c r="C160" s="20" t="s">
        <v>1073</v>
      </c>
      <c r="D160" s="20" t="s">
        <v>844</v>
      </c>
      <c r="E160" s="20" t="s">
        <v>41</v>
      </c>
      <c r="F160" s="11" t="s">
        <v>1718</v>
      </c>
      <c r="G160" s="11" t="s">
        <v>377</v>
      </c>
    </row>
    <row r="161" spans="1:7" ht="60">
      <c r="A161" s="25">
        <v>154</v>
      </c>
      <c r="B161" s="20" t="s">
        <v>814</v>
      </c>
      <c r="C161" s="20" t="s">
        <v>348</v>
      </c>
      <c r="D161" s="20" t="s">
        <v>845</v>
      </c>
      <c r="E161" s="20" t="s">
        <v>41</v>
      </c>
      <c r="F161" s="11" t="s">
        <v>1718</v>
      </c>
      <c r="G161" s="20" t="s">
        <v>1146</v>
      </c>
    </row>
    <row r="162" spans="1:7" ht="195">
      <c r="A162" s="25">
        <v>155</v>
      </c>
      <c r="B162" s="20" t="s">
        <v>404</v>
      </c>
      <c r="C162" s="20" t="s">
        <v>1075</v>
      </c>
      <c r="D162" s="20" t="s">
        <v>846</v>
      </c>
      <c r="E162" s="20" t="s">
        <v>847</v>
      </c>
      <c r="F162" s="11" t="s">
        <v>1718</v>
      </c>
      <c r="G162" s="20" t="s">
        <v>1199</v>
      </c>
    </row>
    <row r="163" spans="1:7" ht="195">
      <c r="A163" s="25">
        <v>156</v>
      </c>
      <c r="B163" s="20" t="s">
        <v>675</v>
      </c>
      <c r="C163" s="20" t="s">
        <v>1075</v>
      </c>
      <c r="D163" s="20" t="s">
        <v>846</v>
      </c>
      <c r="E163" s="20" t="s">
        <v>847</v>
      </c>
      <c r="F163" s="11" t="s">
        <v>1718</v>
      </c>
      <c r="G163" s="51" t="s">
        <v>1199</v>
      </c>
    </row>
    <row r="164" spans="1:7" ht="90">
      <c r="A164" s="25">
        <v>157</v>
      </c>
      <c r="B164" s="20" t="s">
        <v>346</v>
      </c>
      <c r="C164" s="12" t="s">
        <v>354</v>
      </c>
      <c r="D164" s="20" t="s">
        <v>852</v>
      </c>
      <c r="E164" s="20" t="s">
        <v>41</v>
      </c>
      <c r="F164" s="11" t="s">
        <v>1718</v>
      </c>
      <c r="G164" s="20" t="s">
        <v>1200</v>
      </c>
    </row>
    <row r="165" spans="1:7" ht="135">
      <c r="A165" s="25">
        <v>158</v>
      </c>
      <c r="B165" s="20" t="s">
        <v>848</v>
      </c>
      <c r="C165" s="20" t="s">
        <v>348</v>
      </c>
      <c r="D165" s="20" t="s">
        <v>853</v>
      </c>
      <c r="E165" s="20" t="s">
        <v>65</v>
      </c>
      <c r="F165" s="11" t="s">
        <v>1718</v>
      </c>
      <c r="G165" s="20" t="s">
        <v>854</v>
      </c>
    </row>
    <row r="166" spans="1:7" ht="210">
      <c r="A166" s="25">
        <v>159</v>
      </c>
      <c r="B166" s="20" t="s">
        <v>849</v>
      </c>
      <c r="C166" s="20" t="s">
        <v>342</v>
      </c>
      <c r="D166" s="20" t="s">
        <v>855</v>
      </c>
      <c r="E166" s="20" t="s">
        <v>856</v>
      </c>
      <c r="F166" s="11" t="s">
        <v>1718</v>
      </c>
      <c r="G166" s="11" t="s">
        <v>1147</v>
      </c>
    </row>
    <row r="167" spans="1:7" ht="90">
      <c r="A167" s="25">
        <v>160</v>
      </c>
      <c r="B167" s="20" t="s">
        <v>757</v>
      </c>
      <c r="C167" s="20" t="s">
        <v>1065</v>
      </c>
      <c r="D167" s="20" t="s">
        <v>846</v>
      </c>
      <c r="E167" s="20" t="s">
        <v>847</v>
      </c>
      <c r="F167" s="11" t="s">
        <v>1718</v>
      </c>
      <c r="G167" s="50" t="s">
        <v>1783</v>
      </c>
    </row>
    <row r="168" spans="1:7" ht="75">
      <c r="A168" s="25">
        <v>161</v>
      </c>
      <c r="B168" s="20" t="s">
        <v>850</v>
      </c>
      <c r="C168" s="20" t="s">
        <v>543</v>
      </c>
      <c r="D168" s="20" t="s">
        <v>857</v>
      </c>
      <c r="E168" s="20" t="s">
        <v>41</v>
      </c>
      <c r="F168" s="11" t="s">
        <v>1718</v>
      </c>
      <c r="G168" s="11" t="s">
        <v>1148</v>
      </c>
    </row>
    <row r="169" spans="1:7" ht="75">
      <c r="A169" s="25">
        <v>162</v>
      </c>
      <c r="B169" s="20" t="s">
        <v>793</v>
      </c>
      <c r="C169" s="20" t="s">
        <v>1066</v>
      </c>
      <c r="D169" s="20" t="s">
        <v>1201</v>
      </c>
      <c r="E169" s="20" t="s">
        <v>858</v>
      </c>
      <c r="F169" s="11" t="s">
        <v>1718</v>
      </c>
      <c r="G169" s="51" t="s">
        <v>1149</v>
      </c>
    </row>
    <row r="170" spans="1:7" ht="90">
      <c r="A170" s="25">
        <v>163</v>
      </c>
      <c r="B170" s="20" t="s">
        <v>1202</v>
      </c>
      <c r="C170" s="20" t="s">
        <v>348</v>
      </c>
      <c r="D170" s="20" t="s">
        <v>859</v>
      </c>
      <c r="E170" s="20" t="s">
        <v>41</v>
      </c>
      <c r="F170" s="11" t="s">
        <v>1718</v>
      </c>
      <c r="G170" s="20" t="s">
        <v>1150</v>
      </c>
    </row>
    <row r="171" spans="1:7" ht="75">
      <c r="A171" s="25">
        <v>164</v>
      </c>
      <c r="B171" s="20" t="s">
        <v>1074</v>
      </c>
      <c r="C171" s="20" t="s">
        <v>1080</v>
      </c>
      <c r="D171" s="20" t="s">
        <v>860</v>
      </c>
      <c r="E171" s="20" t="s">
        <v>41</v>
      </c>
      <c r="F171" s="11" t="s">
        <v>1718</v>
      </c>
      <c r="G171" s="11" t="s">
        <v>1151</v>
      </c>
    </row>
    <row r="172" spans="1:7" ht="255">
      <c r="A172" s="25">
        <v>165</v>
      </c>
      <c r="B172" s="20" t="s">
        <v>851</v>
      </c>
      <c r="C172" s="20" t="s">
        <v>348</v>
      </c>
      <c r="D172" s="20" t="s">
        <v>861</v>
      </c>
      <c r="E172" s="20" t="s">
        <v>862</v>
      </c>
      <c r="F172" s="11" t="s">
        <v>1718</v>
      </c>
      <c r="G172" s="20" t="s">
        <v>1152</v>
      </c>
    </row>
    <row r="173" spans="1:7" ht="75">
      <c r="A173" s="25">
        <v>166</v>
      </c>
      <c r="B173" s="20" t="s">
        <v>1550</v>
      </c>
      <c r="C173" s="20" t="s">
        <v>1075</v>
      </c>
      <c r="D173" s="20" t="s">
        <v>1203</v>
      </c>
      <c r="E173" s="20" t="s">
        <v>41</v>
      </c>
      <c r="F173" s="11" t="s">
        <v>1718</v>
      </c>
      <c r="G173" s="14" t="s">
        <v>863</v>
      </c>
    </row>
    <row r="174" spans="1:7" ht="45">
      <c r="A174" s="25">
        <v>167</v>
      </c>
      <c r="B174" s="20" t="s">
        <v>603</v>
      </c>
      <c r="C174" s="20" t="s">
        <v>342</v>
      </c>
      <c r="D174" s="20" t="s">
        <v>864</v>
      </c>
      <c r="E174" s="20" t="s">
        <v>865</v>
      </c>
      <c r="F174" s="11" t="s">
        <v>1718</v>
      </c>
      <c r="G174" s="11" t="s">
        <v>377</v>
      </c>
    </row>
    <row r="175" spans="1:7" ht="105">
      <c r="A175" s="25">
        <v>168</v>
      </c>
      <c r="B175" s="20" t="s">
        <v>790</v>
      </c>
      <c r="C175" s="20" t="s">
        <v>1072</v>
      </c>
      <c r="D175" s="20" t="s">
        <v>866</v>
      </c>
      <c r="E175" s="20" t="s">
        <v>41</v>
      </c>
      <c r="F175" s="11" t="s">
        <v>1718</v>
      </c>
      <c r="G175" s="11" t="s">
        <v>1153</v>
      </c>
    </row>
    <row r="176" spans="1:7" ht="165">
      <c r="A176" s="25">
        <v>169</v>
      </c>
      <c r="B176" s="20" t="s">
        <v>455</v>
      </c>
      <c r="C176" s="20" t="s">
        <v>1071</v>
      </c>
      <c r="D176" s="20" t="s">
        <v>1204</v>
      </c>
      <c r="E176" s="20" t="s">
        <v>41</v>
      </c>
      <c r="F176" s="11" t="s">
        <v>1718</v>
      </c>
      <c r="G176" s="20" t="s">
        <v>1205</v>
      </c>
    </row>
    <row r="177" spans="1:7" ht="180">
      <c r="A177" s="25">
        <v>170</v>
      </c>
      <c r="B177" s="20" t="s">
        <v>691</v>
      </c>
      <c r="C177" s="11" t="s">
        <v>549</v>
      </c>
      <c r="D177" s="20" t="s">
        <v>867</v>
      </c>
      <c r="E177" s="20" t="s">
        <v>180</v>
      </c>
      <c r="F177" s="11" t="s">
        <v>1718</v>
      </c>
      <c r="G177" s="11" t="s">
        <v>1206</v>
      </c>
    </row>
    <row r="178" spans="1:7" ht="180">
      <c r="A178" s="25">
        <v>171</v>
      </c>
      <c r="B178" s="20" t="s">
        <v>690</v>
      </c>
      <c r="C178" s="20" t="s">
        <v>1070</v>
      </c>
      <c r="D178" s="20" t="s">
        <v>867</v>
      </c>
      <c r="E178" s="20" t="s">
        <v>180</v>
      </c>
      <c r="F178" s="11" t="s">
        <v>1718</v>
      </c>
      <c r="G178" s="11" t="s">
        <v>1206</v>
      </c>
    </row>
    <row r="179" spans="1:7" ht="105">
      <c r="A179" s="25">
        <v>172</v>
      </c>
      <c r="B179" s="20" t="s">
        <v>692</v>
      </c>
      <c r="C179" s="20" t="s">
        <v>1072</v>
      </c>
      <c r="D179" s="20" t="s">
        <v>868</v>
      </c>
      <c r="E179" s="20" t="s">
        <v>65</v>
      </c>
      <c r="F179" s="11" t="s">
        <v>1718</v>
      </c>
      <c r="G179" s="12" t="s">
        <v>1207</v>
      </c>
    </row>
    <row r="180" spans="1:7" ht="90">
      <c r="A180" s="25">
        <v>173</v>
      </c>
      <c r="B180" s="20" t="s">
        <v>380</v>
      </c>
      <c r="C180" s="20" t="s">
        <v>1073</v>
      </c>
      <c r="D180" s="20" t="s">
        <v>870</v>
      </c>
      <c r="E180" s="20" t="s">
        <v>41</v>
      </c>
      <c r="F180" s="11" t="s">
        <v>1718</v>
      </c>
      <c r="G180" s="11" t="s">
        <v>1208</v>
      </c>
    </row>
    <row r="181" spans="1:7" ht="105">
      <c r="A181" s="25">
        <v>174</v>
      </c>
      <c r="B181" s="20" t="s">
        <v>388</v>
      </c>
      <c r="C181" s="20" t="s">
        <v>1056</v>
      </c>
      <c r="D181" s="20" t="s">
        <v>870</v>
      </c>
      <c r="E181" s="20" t="s">
        <v>41</v>
      </c>
      <c r="F181" s="11" t="s">
        <v>1718</v>
      </c>
      <c r="G181" s="11" t="s">
        <v>1154</v>
      </c>
    </row>
    <row r="182" spans="1:7" ht="75">
      <c r="A182" s="25">
        <v>175</v>
      </c>
      <c r="B182" s="20" t="s">
        <v>869</v>
      </c>
      <c r="C182" s="20" t="s">
        <v>1075</v>
      </c>
      <c r="D182" s="20" t="s">
        <v>871</v>
      </c>
      <c r="E182" s="20" t="s">
        <v>41</v>
      </c>
      <c r="F182" s="11" t="s">
        <v>1718</v>
      </c>
      <c r="G182" s="11" t="s">
        <v>1209</v>
      </c>
    </row>
    <row r="183" spans="1:7" ht="90">
      <c r="A183" s="25">
        <v>176</v>
      </c>
      <c r="B183" s="20" t="s">
        <v>794</v>
      </c>
      <c r="C183" s="20" t="s">
        <v>1079</v>
      </c>
      <c r="D183" s="20" t="s">
        <v>872</v>
      </c>
      <c r="E183" s="20" t="s">
        <v>41</v>
      </c>
      <c r="F183" s="11" t="s">
        <v>1718</v>
      </c>
      <c r="G183" s="11" t="s">
        <v>377</v>
      </c>
    </row>
    <row r="184" spans="1:7" ht="60">
      <c r="A184" s="25">
        <v>177</v>
      </c>
      <c r="B184" s="20" t="s">
        <v>606</v>
      </c>
      <c r="C184" s="20" t="s">
        <v>1056</v>
      </c>
      <c r="D184" s="20" t="s">
        <v>175</v>
      </c>
      <c r="E184" s="20" t="s">
        <v>41</v>
      </c>
      <c r="F184" s="11" t="s">
        <v>1718</v>
      </c>
      <c r="G184" s="20" t="s">
        <v>1210</v>
      </c>
    </row>
    <row r="185" spans="1:7" ht="120">
      <c r="A185" s="25">
        <v>178</v>
      </c>
      <c r="B185" s="20" t="s">
        <v>596</v>
      </c>
      <c r="C185" s="20" t="s">
        <v>348</v>
      </c>
      <c r="D185" s="20" t="s">
        <v>875</v>
      </c>
      <c r="E185" s="20" t="s">
        <v>41</v>
      </c>
      <c r="F185" s="11" t="s">
        <v>1718</v>
      </c>
      <c r="G185" s="11" t="s">
        <v>1155</v>
      </c>
    </row>
    <row r="186" spans="1:7" ht="90">
      <c r="A186" s="25">
        <v>179</v>
      </c>
      <c r="B186" s="20" t="s">
        <v>469</v>
      </c>
      <c r="C186" s="11" t="s">
        <v>938</v>
      </c>
      <c r="D186" s="20" t="s">
        <v>876</v>
      </c>
      <c r="E186" s="20" t="s">
        <v>877</v>
      </c>
      <c r="F186" s="11" t="s">
        <v>1718</v>
      </c>
      <c r="G186" s="20" t="s">
        <v>1211</v>
      </c>
    </row>
    <row r="187" spans="1:7" ht="90">
      <c r="A187" s="25">
        <v>180</v>
      </c>
      <c r="B187" s="20" t="s">
        <v>609</v>
      </c>
      <c r="C187" s="11" t="s">
        <v>399</v>
      </c>
      <c r="D187" s="20" t="s">
        <v>1212</v>
      </c>
      <c r="E187" s="20" t="s">
        <v>879</v>
      </c>
      <c r="F187" s="11" t="s">
        <v>1718</v>
      </c>
      <c r="G187" s="20" t="s">
        <v>878</v>
      </c>
    </row>
    <row r="188" spans="1:7" ht="120">
      <c r="A188" s="25">
        <v>181</v>
      </c>
      <c r="B188" s="20" t="s">
        <v>873</v>
      </c>
      <c r="C188" s="20" t="s">
        <v>1067</v>
      </c>
      <c r="D188" s="20" t="s">
        <v>1212</v>
      </c>
      <c r="E188" s="20" t="s">
        <v>879</v>
      </c>
      <c r="F188" s="11" t="s">
        <v>1718</v>
      </c>
      <c r="G188" s="11" t="s">
        <v>1156</v>
      </c>
    </row>
    <row r="189" spans="1:7" ht="60">
      <c r="A189" s="25">
        <v>182</v>
      </c>
      <c r="B189" s="20" t="s">
        <v>349</v>
      </c>
      <c r="C189" s="20" t="s">
        <v>413</v>
      </c>
      <c r="D189" s="20" t="s">
        <v>880</v>
      </c>
      <c r="E189" s="20" t="s">
        <v>44</v>
      </c>
      <c r="F189" s="11" t="s">
        <v>1718</v>
      </c>
      <c r="G189" s="11" t="s">
        <v>377</v>
      </c>
    </row>
    <row r="190" spans="1:7" ht="60">
      <c r="A190" s="25">
        <v>183</v>
      </c>
      <c r="B190" s="20" t="s">
        <v>721</v>
      </c>
      <c r="C190" s="20" t="s">
        <v>413</v>
      </c>
      <c r="D190" s="20" t="s">
        <v>881</v>
      </c>
      <c r="E190" s="20" t="s">
        <v>44</v>
      </c>
      <c r="F190" s="11" t="s">
        <v>1718</v>
      </c>
      <c r="G190" s="20" t="s">
        <v>882</v>
      </c>
    </row>
    <row r="191" spans="1:7" ht="75">
      <c r="A191" s="25">
        <v>184</v>
      </c>
      <c r="B191" s="20" t="s">
        <v>607</v>
      </c>
      <c r="C191" s="20" t="s">
        <v>342</v>
      </c>
      <c r="D191" s="20" t="s">
        <v>883</v>
      </c>
      <c r="E191" s="20" t="s">
        <v>235</v>
      </c>
      <c r="F191" s="11" t="s">
        <v>1718</v>
      </c>
      <c r="G191" s="11" t="s">
        <v>377</v>
      </c>
    </row>
    <row r="192" spans="1:7" ht="75">
      <c r="A192" s="25">
        <v>185</v>
      </c>
      <c r="B192" s="20" t="s">
        <v>719</v>
      </c>
      <c r="C192" s="20" t="s">
        <v>342</v>
      </c>
      <c r="D192" s="20" t="s">
        <v>883</v>
      </c>
      <c r="E192" s="20" t="s">
        <v>235</v>
      </c>
      <c r="F192" s="11" t="s">
        <v>1718</v>
      </c>
      <c r="G192" s="11" t="s">
        <v>377</v>
      </c>
    </row>
    <row r="193" spans="1:7" ht="270">
      <c r="A193" s="25">
        <v>186</v>
      </c>
      <c r="B193" s="20" t="s">
        <v>404</v>
      </c>
      <c r="C193" s="20" t="s">
        <v>1075</v>
      </c>
      <c r="D193" s="20" t="s">
        <v>884</v>
      </c>
      <c r="E193" s="20" t="s">
        <v>885</v>
      </c>
      <c r="F193" s="11" t="s">
        <v>1718</v>
      </c>
      <c r="G193" s="20" t="s">
        <v>1213</v>
      </c>
    </row>
    <row r="194" spans="1:7" ht="90">
      <c r="A194" s="25">
        <v>187</v>
      </c>
      <c r="B194" s="20" t="s">
        <v>869</v>
      </c>
      <c r="C194" s="20" t="s">
        <v>1075</v>
      </c>
      <c r="D194" s="20" t="s">
        <v>886</v>
      </c>
      <c r="E194" s="20" t="s">
        <v>65</v>
      </c>
      <c r="F194" s="11" t="s">
        <v>1718</v>
      </c>
      <c r="G194" s="20" t="s">
        <v>1214</v>
      </c>
    </row>
    <row r="195" spans="1:7" ht="150">
      <c r="A195" s="25">
        <v>188</v>
      </c>
      <c r="B195" s="20" t="s">
        <v>874</v>
      </c>
      <c r="C195" s="20" t="s">
        <v>1075</v>
      </c>
      <c r="D195" s="20" t="s">
        <v>887</v>
      </c>
      <c r="E195" s="20" t="s">
        <v>41</v>
      </c>
      <c r="F195" s="11" t="s">
        <v>1718</v>
      </c>
      <c r="G195" s="20" t="s">
        <v>1157</v>
      </c>
    </row>
    <row r="196" spans="1:7" ht="165">
      <c r="A196" s="25">
        <v>189</v>
      </c>
      <c r="B196" s="20" t="s">
        <v>689</v>
      </c>
      <c r="C196" s="20" t="s">
        <v>1055</v>
      </c>
      <c r="D196" s="20" t="s">
        <v>888</v>
      </c>
      <c r="E196" s="20" t="s">
        <v>65</v>
      </c>
      <c r="F196" s="11" t="s">
        <v>1718</v>
      </c>
      <c r="G196" s="20" t="s">
        <v>1158</v>
      </c>
    </row>
    <row r="197" spans="1:7" ht="75">
      <c r="A197" s="25">
        <v>190</v>
      </c>
      <c r="B197" s="20" t="s">
        <v>889</v>
      </c>
      <c r="C197" s="20" t="s">
        <v>1056</v>
      </c>
      <c r="D197" s="20" t="s">
        <v>891</v>
      </c>
      <c r="E197" s="20" t="s">
        <v>892</v>
      </c>
      <c r="F197" s="11" t="s">
        <v>1718</v>
      </c>
      <c r="G197" s="11" t="s">
        <v>377</v>
      </c>
    </row>
    <row r="198" spans="1:7" ht="210">
      <c r="A198" s="25">
        <v>191</v>
      </c>
      <c r="B198" s="20" t="s">
        <v>687</v>
      </c>
      <c r="C198" s="20" t="s">
        <v>960</v>
      </c>
      <c r="D198" s="20" t="s">
        <v>893</v>
      </c>
      <c r="E198" s="20" t="s">
        <v>894</v>
      </c>
      <c r="F198" s="11" t="s">
        <v>1718</v>
      </c>
      <c r="G198" s="20" t="s">
        <v>1159</v>
      </c>
    </row>
    <row r="199" spans="1:7" ht="90">
      <c r="A199" s="25">
        <v>192</v>
      </c>
      <c r="B199" s="20" t="s">
        <v>469</v>
      </c>
      <c r="C199" s="11" t="s">
        <v>938</v>
      </c>
      <c r="D199" s="20" t="s">
        <v>895</v>
      </c>
      <c r="E199" s="20" t="s">
        <v>65</v>
      </c>
      <c r="F199" s="11" t="s">
        <v>1718</v>
      </c>
      <c r="G199" s="20" t="s">
        <v>1160</v>
      </c>
    </row>
    <row r="200" spans="1:7" ht="409.5" customHeight="1">
      <c r="A200" s="67">
        <v>193</v>
      </c>
      <c r="B200" s="65" t="s">
        <v>576</v>
      </c>
      <c r="C200" s="65" t="s">
        <v>348</v>
      </c>
      <c r="D200" s="65" t="s">
        <v>961</v>
      </c>
      <c r="E200" s="65" t="s">
        <v>507</v>
      </c>
      <c r="F200" s="65" t="s">
        <v>1718</v>
      </c>
      <c r="G200" s="69" t="s">
        <v>1590</v>
      </c>
    </row>
    <row r="201" spans="1:7" ht="409.5" customHeight="1">
      <c r="A201" s="68"/>
      <c r="B201" s="66"/>
      <c r="C201" s="66"/>
      <c r="D201" s="66"/>
      <c r="E201" s="66"/>
      <c r="F201" s="66"/>
      <c r="G201" s="70"/>
    </row>
    <row r="202" spans="1:7" ht="60">
      <c r="A202" s="25">
        <v>194</v>
      </c>
      <c r="B202" s="20" t="s">
        <v>890</v>
      </c>
      <c r="C202" s="20" t="s">
        <v>348</v>
      </c>
      <c r="D202" s="20" t="s">
        <v>896</v>
      </c>
      <c r="E202" s="20" t="s">
        <v>897</v>
      </c>
      <c r="F202" s="11" t="s">
        <v>1718</v>
      </c>
      <c r="G202" s="11" t="s">
        <v>377</v>
      </c>
    </row>
    <row r="203" spans="1:7" ht="90">
      <c r="A203" s="25">
        <v>195</v>
      </c>
      <c r="B203" s="20" t="s">
        <v>675</v>
      </c>
      <c r="C203" s="20" t="s">
        <v>1075</v>
      </c>
      <c r="D203" s="20" t="s">
        <v>898</v>
      </c>
      <c r="E203" s="20" t="s">
        <v>65</v>
      </c>
      <c r="F203" s="11" t="s">
        <v>1718</v>
      </c>
      <c r="G203" s="20" t="s">
        <v>1161</v>
      </c>
    </row>
    <row r="204" spans="1:7" ht="408.75" customHeight="1">
      <c r="A204" s="67">
        <v>196</v>
      </c>
      <c r="B204" s="65" t="s">
        <v>724</v>
      </c>
      <c r="C204" s="65" t="s">
        <v>348</v>
      </c>
      <c r="D204" s="65" t="s">
        <v>899</v>
      </c>
      <c r="E204" s="65" t="s">
        <v>145</v>
      </c>
      <c r="F204" s="65" t="s">
        <v>1718</v>
      </c>
      <c r="G204" s="65" t="s">
        <v>1215</v>
      </c>
    </row>
    <row r="205" spans="1:7" ht="282.75" customHeight="1">
      <c r="A205" s="68"/>
      <c r="B205" s="66"/>
      <c r="C205" s="66"/>
      <c r="D205" s="66"/>
      <c r="E205" s="66"/>
      <c r="F205" s="66"/>
      <c r="G205" s="66"/>
    </row>
    <row r="206" spans="1:7" ht="75">
      <c r="A206" s="25">
        <v>197</v>
      </c>
      <c r="B206" s="20" t="s">
        <v>689</v>
      </c>
      <c r="C206" s="20" t="s">
        <v>1055</v>
      </c>
      <c r="D206" s="20" t="s">
        <v>900</v>
      </c>
      <c r="E206" s="20" t="s">
        <v>41</v>
      </c>
      <c r="F206" s="11" t="s">
        <v>1718</v>
      </c>
      <c r="G206" s="20" t="s">
        <v>1162</v>
      </c>
    </row>
    <row r="207" spans="1:7" ht="60">
      <c r="A207" s="25">
        <v>198</v>
      </c>
      <c r="B207" s="20" t="s">
        <v>606</v>
      </c>
      <c r="C207" s="20" t="s">
        <v>1056</v>
      </c>
      <c r="D207" s="20" t="s">
        <v>901</v>
      </c>
      <c r="E207" s="20" t="s">
        <v>41</v>
      </c>
      <c r="F207" s="11" t="s">
        <v>1718</v>
      </c>
      <c r="G207" s="20" t="s">
        <v>1163</v>
      </c>
    </row>
    <row r="208" spans="1:7" ht="105">
      <c r="A208" s="25">
        <v>199</v>
      </c>
      <c r="B208" s="20" t="s">
        <v>495</v>
      </c>
      <c r="C208" s="20" t="s">
        <v>537</v>
      </c>
      <c r="D208" s="20" t="s">
        <v>905</v>
      </c>
      <c r="E208" s="20" t="s">
        <v>65</v>
      </c>
      <c r="F208" s="11" t="s">
        <v>1718</v>
      </c>
      <c r="G208" s="20" t="s">
        <v>1164</v>
      </c>
    </row>
    <row r="209" spans="1:7" ht="195">
      <c r="A209" s="25">
        <v>200</v>
      </c>
      <c r="B209" s="20" t="s">
        <v>341</v>
      </c>
      <c r="C209" s="20" t="s">
        <v>342</v>
      </c>
      <c r="D209" s="20" t="s">
        <v>906</v>
      </c>
      <c r="E209" s="20" t="s">
        <v>44</v>
      </c>
      <c r="F209" s="11" t="s">
        <v>1718</v>
      </c>
      <c r="G209" s="20" t="s">
        <v>1216</v>
      </c>
    </row>
    <row r="210" spans="1:7" ht="75">
      <c r="A210" s="25">
        <v>201</v>
      </c>
      <c r="B210" s="20" t="s">
        <v>791</v>
      </c>
      <c r="C210" s="12" t="s">
        <v>431</v>
      </c>
      <c r="D210" s="20" t="s">
        <v>907</v>
      </c>
      <c r="E210" s="20" t="s">
        <v>41</v>
      </c>
      <c r="F210" s="11" t="s">
        <v>1718</v>
      </c>
      <c r="G210" s="11" t="s">
        <v>377</v>
      </c>
    </row>
    <row r="211" spans="1:7" ht="75">
      <c r="A211" s="25">
        <v>202</v>
      </c>
      <c r="B211" s="20" t="s">
        <v>373</v>
      </c>
      <c r="C211" s="20" t="s">
        <v>368</v>
      </c>
      <c r="D211" s="20" t="s">
        <v>909</v>
      </c>
      <c r="E211" s="20" t="s">
        <v>911</v>
      </c>
      <c r="F211" s="11" t="s">
        <v>1718</v>
      </c>
      <c r="G211" s="20" t="s">
        <v>910</v>
      </c>
    </row>
    <row r="212" spans="1:7" ht="75">
      <c r="A212" s="25">
        <v>203</v>
      </c>
      <c r="B212" s="20" t="s">
        <v>719</v>
      </c>
      <c r="C212" s="20" t="s">
        <v>342</v>
      </c>
      <c r="D212" s="20" t="s">
        <v>909</v>
      </c>
      <c r="E212" s="20" t="s">
        <v>911</v>
      </c>
      <c r="F212" s="11" t="s">
        <v>1718</v>
      </c>
      <c r="G212" s="20" t="s">
        <v>910</v>
      </c>
    </row>
    <row r="213" spans="1:7" ht="105">
      <c r="A213" s="25">
        <v>204</v>
      </c>
      <c r="B213" s="20" t="s">
        <v>535</v>
      </c>
      <c r="C213" s="20" t="s">
        <v>1061</v>
      </c>
      <c r="D213" s="20" t="s">
        <v>912</v>
      </c>
      <c r="E213" s="20" t="s">
        <v>137</v>
      </c>
      <c r="F213" s="11" t="s">
        <v>1718</v>
      </c>
      <c r="G213" s="51" t="s">
        <v>913</v>
      </c>
    </row>
    <row r="214" spans="1:7" ht="45">
      <c r="A214" s="25">
        <v>205</v>
      </c>
      <c r="B214" s="20" t="s">
        <v>804</v>
      </c>
      <c r="C214" s="20" t="s">
        <v>932</v>
      </c>
      <c r="D214" s="20" t="s">
        <v>914</v>
      </c>
      <c r="E214" s="20" t="s">
        <v>41</v>
      </c>
      <c r="F214" s="11" t="s">
        <v>1718</v>
      </c>
      <c r="G214" s="20" t="s">
        <v>915</v>
      </c>
    </row>
    <row r="215" spans="1:7" ht="75">
      <c r="A215" s="25">
        <v>206</v>
      </c>
      <c r="B215" s="20" t="s">
        <v>902</v>
      </c>
      <c r="C215" s="20" t="s">
        <v>1069</v>
      </c>
      <c r="D215" s="20" t="s">
        <v>916</v>
      </c>
      <c r="E215" s="20" t="s">
        <v>917</v>
      </c>
      <c r="F215" s="11" t="s">
        <v>1718</v>
      </c>
      <c r="G215" s="20" t="s">
        <v>1217</v>
      </c>
    </row>
    <row r="216" spans="1:7" ht="45">
      <c r="A216" s="25">
        <v>207</v>
      </c>
      <c r="B216" s="20" t="s">
        <v>812</v>
      </c>
      <c r="C216" s="20" t="s">
        <v>1073</v>
      </c>
      <c r="D216" s="20" t="s">
        <v>918</v>
      </c>
      <c r="E216" s="20" t="s">
        <v>41</v>
      </c>
      <c r="F216" s="11" t="s">
        <v>1718</v>
      </c>
      <c r="G216" s="11" t="s">
        <v>377</v>
      </c>
    </row>
    <row r="217" spans="1:7" ht="120">
      <c r="A217" s="25">
        <v>208</v>
      </c>
      <c r="B217" s="20" t="s">
        <v>1074</v>
      </c>
      <c r="C217" s="20" t="s">
        <v>1073</v>
      </c>
      <c r="D217" s="20" t="s">
        <v>1218</v>
      </c>
      <c r="E217" s="20" t="s">
        <v>41</v>
      </c>
      <c r="F217" s="11" t="s">
        <v>1718</v>
      </c>
      <c r="G217" s="20" t="s">
        <v>1166</v>
      </c>
    </row>
    <row r="218" spans="1:7" ht="60">
      <c r="A218" s="25">
        <v>209</v>
      </c>
      <c r="B218" s="20" t="s">
        <v>346</v>
      </c>
      <c r="C218" s="12" t="s">
        <v>354</v>
      </c>
      <c r="D218" s="20" t="s">
        <v>920</v>
      </c>
      <c r="E218" s="20" t="s">
        <v>44</v>
      </c>
      <c r="F218" s="11" t="s">
        <v>1718</v>
      </c>
      <c r="G218" s="20" t="s">
        <v>1167</v>
      </c>
    </row>
    <row r="219" spans="1:7" ht="45">
      <c r="A219" s="25">
        <v>210</v>
      </c>
      <c r="B219" s="20" t="s">
        <v>903</v>
      </c>
      <c r="C219" s="20" t="s">
        <v>1083</v>
      </c>
      <c r="D219" s="20" t="s">
        <v>921</v>
      </c>
      <c r="E219" s="20" t="s">
        <v>922</v>
      </c>
      <c r="F219" s="11" t="s">
        <v>1718</v>
      </c>
      <c r="G219" s="11" t="s">
        <v>377</v>
      </c>
    </row>
    <row r="220" spans="1:7" ht="45">
      <c r="A220" s="25">
        <v>211</v>
      </c>
      <c r="B220" s="20" t="s">
        <v>904</v>
      </c>
      <c r="C220" s="20" t="s">
        <v>554</v>
      </c>
      <c r="D220" s="20" t="s">
        <v>921</v>
      </c>
      <c r="E220" s="20" t="s">
        <v>922</v>
      </c>
      <c r="F220" s="11" t="s">
        <v>1718</v>
      </c>
      <c r="G220" s="20" t="s">
        <v>923</v>
      </c>
    </row>
    <row r="221" spans="1:7" ht="270">
      <c r="A221" s="25">
        <v>212</v>
      </c>
      <c r="B221" s="20" t="s">
        <v>816</v>
      </c>
      <c r="C221" s="20" t="s">
        <v>1063</v>
      </c>
      <c r="D221" s="20" t="s">
        <v>1575</v>
      </c>
      <c r="E221" s="20" t="s">
        <v>65</v>
      </c>
      <c r="F221" s="11" t="s">
        <v>1718</v>
      </c>
      <c r="G221" s="20" t="s">
        <v>1593</v>
      </c>
    </row>
    <row r="222" spans="1:7" ht="90">
      <c r="A222" s="25">
        <v>213</v>
      </c>
      <c r="B222" s="20" t="s">
        <v>469</v>
      </c>
      <c r="C222" s="11" t="s">
        <v>938</v>
      </c>
      <c r="D222" s="20" t="s">
        <v>1575</v>
      </c>
      <c r="E222" s="20" t="s">
        <v>65</v>
      </c>
      <c r="F222" s="11" t="s">
        <v>1718</v>
      </c>
      <c r="G222" s="20" t="s">
        <v>924</v>
      </c>
    </row>
    <row r="223" spans="1:7" ht="240">
      <c r="A223" s="25">
        <v>214</v>
      </c>
      <c r="B223" s="20" t="s">
        <v>690</v>
      </c>
      <c r="C223" s="20" t="s">
        <v>1070</v>
      </c>
      <c r="D223" s="20" t="s">
        <v>926</v>
      </c>
      <c r="E223" s="20" t="s">
        <v>927</v>
      </c>
      <c r="F223" s="11" t="s">
        <v>1718</v>
      </c>
      <c r="G223" s="51" t="s">
        <v>1784</v>
      </c>
    </row>
    <row r="224" spans="1:7" ht="240">
      <c r="A224" s="25">
        <v>215</v>
      </c>
      <c r="B224" s="20" t="s">
        <v>691</v>
      </c>
      <c r="C224" s="11" t="s">
        <v>549</v>
      </c>
      <c r="D224" s="20" t="s">
        <v>926</v>
      </c>
      <c r="E224" s="20" t="s">
        <v>927</v>
      </c>
      <c r="F224" s="11" t="s">
        <v>1718</v>
      </c>
      <c r="G224" s="51" t="s">
        <v>1784</v>
      </c>
    </row>
    <row r="225" spans="1:7" ht="90">
      <c r="A225" s="25">
        <v>216</v>
      </c>
      <c r="B225" s="20" t="s">
        <v>592</v>
      </c>
      <c r="C225" s="20" t="s">
        <v>1075</v>
      </c>
      <c r="D225" s="20" t="s">
        <v>1220</v>
      </c>
      <c r="E225" s="20" t="s">
        <v>65</v>
      </c>
      <c r="F225" s="11" t="s">
        <v>1718</v>
      </c>
      <c r="G225" s="20" t="s">
        <v>928</v>
      </c>
    </row>
    <row r="226" spans="1:7" ht="255">
      <c r="A226" s="25">
        <v>217</v>
      </c>
      <c r="B226" s="20" t="s">
        <v>717</v>
      </c>
      <c r="C226" s="20" t="s">
        <v>1063</v>
      </c>
      <c r="D226" s="20" t="s">
        <v>929</v>
      </c>
      <c r="E226" s="20" t="s">
        <v>44</v>
      </c>
      <c r="F226" s="11" t="s">
        <v>1718</v>
      </c>
      <c r="G226" s="51" t="s">
        <v>1788</v>
      </c>
    </row>
    <row r="227" spans="1:7" ht="60">
      <c r="A227" s="25">
        <v>218</v>
      </c>
      <c r="B227" s="20" t="s">
        <v>331</v>
      </c>
      <c r="C227" s="20" t="s">
        <v>1056</v>
      </c>
      <c r="D227" s="20" t="s">
        <v>1221</v>
      </c>
      <c r="E227" s="20" t="s">
        <v>41</v>
      </c>
      <c r="F227" s="11" t="s">
        <v>1718</v>
      </c>
      <c r="G227" s="20" t="s">
        <v>1222</v>
      </c>
    </row>
  </sheetData>
  <autoFilter ref="A7:G227"/>
  <mergeCells count="18">
    <mergeCell ref="A204:A205"/>
    <mergeCell ref="G200:G201"/>
    <mergeCell ref="F200:F201"/>
    <mergeCell ref="B200:B201"/>
    <mergeCell ref="C200:C201"/>
    <mergeCell ref="D200:D201"/>
    <mergeCell ref="E200:E201"/>
    <mergeCell ref="A200:A201"/>
    <mergeCell ref="B1:G1"/>
    <mergeCell ref="B2:G2"/>
    <mergeCell ref="B4:G4"/>
    <mergeCell ref="B5:G5"/>
    <mergeCell ref="F204:F205"/>
    <mergeCell ref="B204:B205"/>
    <mergeCell ref="C204:C205"/>
    <mergeCell ref="D204:D205"/>
    <mergeCell ref="E204:E205"/>
    <mergeCell ref="G204:G205"/>
  </mergeCells>
  <printOptions horizontalCentered="1"/>
  <pageMargins left="0.39370078740157483" right="0.39370078740157483" top="0.39370078740157483" bottom="0.39370078740157483" header="0" footer="0"/>
  <pageSetup scale="70" orientation="landscape" r:id="rId1"/>
</worksheet>
</file>

<file path=xl/worksheets/sheet5.xml><?xml version="1.0" encoding="utf-8"?>
<worksheet xmlns="http://schemas.openxmlformats.org/spreadsheetml/2006/main" xmlns:r="http://schemas.openxmlformats.org/officeDocument/2006/relationships">
  <dimension ref="A1:G28"/>
  <sheetViews>
    <sheetView zoomScale="90" zoomScaleNormal="90" workbookViewId="0">
      <selection activeCell="A4" sqref="A4:XFD7"/>
    </sheetView>
  </sheetViews>
  <sheetFormatPr baseColWidth="10" defaultRowHeight="15"/>
  <cols>
    <col min="1" max="1" width="5.140625" style="8" customWidth="1"/>
    <col min="2" max="2" width="21.85546875" style="2" customWidth="1"/>
    <col min="3" max="3" width="28.28515625" style="2" customWidth="1"/>
    <col min="4" max="4" width="34.85546875" style="2" customWidth="1"/>
    <col min="5" max="5" width="22.42578125" style="3" customWidth="1"/>
    <col min="6" max="6" width="21.85546875" style="2" customWidth="1"/>
    <col min="7" max="7" width="51.5703125" style="2" customWidth="1"/>
    <col min="8" max="16384" width="11.42578125" style="2"/>
  </cols>
  <sheetData>
    <row r="1" spans="1:7" ht="18.75">
      <c r="B1" s="54" t="s">
        <v>6</v>
      </c>
      <c r="C1" s="54"/>
      <c r="D1" s="54"/>
      <c r="E1" s="54"/>
      <c r="F1" s="54"/>
      <c r="G1" s="54"/>
    </row>
    <row r="2" spans="1:7" ht="18.75">
      <c r="B2" s="54" t="s">
        <v>7</v>
      </c>
      <c r="C2" s="54"/>
      <c r="D2" s="54"/>
      <c r="E2" s="54"/>
      <c r="F2" s="54"/>
      <c r="G2" s="54"/>
    </row>
    <row r="3" spans="1:7">
      <c r="B3" s="1"/>
      <c r="C3" s="1"/>
      <c r="D3" s="1"/>
      <c r="E3" s="5"/>
      <c r="F3" s="1"/>
      <c r="G3" s="1"/>
    </row>
    <row r="4" spans="1:7" ht="15.75">
      <c r="B4" s="55" t="s">
        <v>1756</v>
      </c>
      <c r="C4" s="55"/>
      <c r="D4" s="55"/>
      <c r="E4" s="55"/>
      <c r="F4" s="55"/>
      <c r="G4" s="55"/>
    </row>
    <row r="5" spans="1:7" ht="15.75">
      <c r="B5" s="55">
        <v>2016</v>
      </c>
      <c r="C5" s="55"/>
      <c r="D5" s="55"/>
      <c r="E5" s="55"/>
      <c r="F5" s="55"/>
      <c r="G5" s="55"/>
    </row>
    <row r="6" spans="1:7">
      <c r="B6" s="4"/>
      <c r="C6" s="4"/>
      <c r="D6" s="4"/>
      <c r="E6" s="6"/>
      <c r="F6" s="4"/>
      <c r="G6" s="4"/>
    </row>
    <row r="7" spans="1:7" ht="30">
      <c r="A7" s="9"/>
      <c r="B7" s="9" t="s">
        <v>0</v>
      </c>
      <c r="C7" s="9" t="s">
        <v>1</v>
      </c>
      <c r="D7" s="9" t="s">
        <v>2</v>
      </c>
      <c r="E7" s="9" t="s">
        <v>3</v>
      </c>
      <c r="F7" s="9" t="s">
        <v>4</v>
      </c>
      <c r="G7" s="9" t="s">
        <v>5</v>
      </c>
    </row>
    <row r="8" spans="1:7" s="28" customFormat="1" ht="408.75" customHeight="1">
      <c r="A8" s="67">
        <v>4</v>
      </c>
      <c r="B8" s="69" t="s">
        <v>535</v>
      </c>
      <c r="C8" s="69" t="s">
        <v>1061</v>
      </c>
      <c r="D8" s="69" t="s">
        <v>1228</v>
      </c>
      <c r="E8" s="69" t="s">
        <v>306</v>
      </c>
      <c r="F8" s="88">
        <f>946*560</f>
        <v>529760</v>
      </c>
      <c r="G8" s="69" t="s">
        <v>1542</v>
      </c>
    </row>
    <row r="9" spans="1:7" s="28" customFormat="1" ht="299.25" customHeight="1">
      <c r="A9" s="68"/>
      <c r="B9" s="70"/>
      <c r="C9" s="70"/>
      <c r="D9" s="70"/>
      <c r="E9" s="70"/>
      <c r="F9" s="89"/>
      <c r="G9" s="72"/>
    </row>
    <row r="10" spans="1:7" s="7" customFormat="1" ht="60">
      <c r="A10" s="25">
        <v>17</v>
      </c>
      <c r="B10" s="11" t="s">
        <v>378</v>
      </c>
      <c r="C10" s="20" t="s">
        <v>334</v>
      </c>
      <c r="D10" s="20" t="s">
        <v>1251</v>
      </c>
      <c r="E10" s="20" t="s">
        <v>306</v>
      </c>
      <c r="F10" s="48">
        <f>345.6*560</f>
        <v>193536</v>
      </c>
      <c r="G10" s="20" t="s">
        <v>1526</v>
      </c>
    </row>
    <row r="11" spans="1:7" s="28" customFormat="1" ht="45">
      <c r="A11" s="25">
        <v>31</v>
      </c>
      <c r="B11" s="11" t="s">
        <v>378</v>
      </c>
      <c r="C11" s="20" t="s">
        <v>334</v>
      </c>
      <c r="D11" s="20" t="s">
        <v>1270</v>
      </c>
      <c r="E11" s="20" t="s">
        <v>306</v>
      </c>
      <c r="F11" s="48">
        <f>345.6*560</f>
        <v>193536</v>
      </c>
      <c r="G11" s="20" t="s">
        <v>1534</v>
      </c>
    </row>
    <row r="12" spans="1:7" s="28" customFormat="1" ht="409.5" customHeight="1">
      <c r="A12" s="75">
        <v>47</v>
      </c>
      <c r="B12" s="76" t="s">
        <v>535</v>
      </c>
      <c r="C12" s="69" t="s">
        <v>1061</v>
      </c>
      <c r="D12" s="69" t="s">
        <v>1293</v>
      </c>
      <c r="E12" s="69" t="s">
        <v>306</v>
      </c>
      <c r="F12" s="73">
        <v>1596410.99</v>
      </c>
      <c r="G12" s="69" t="s">
        <v>1541</v>
      </c>
    </row>
    <row r="13" spans="1:7" s="28" customFormat="1" ht="373.5" customHeight="1">
      <c r="A13" s="75"/>
      <c r="B13" s="77"/>
      <c r="C13" s="70"/>
      <c r="D13" s="70"/>
      <c r="E13" s="71"/>
      <c r="F13" s="74"/>
      <c r="G13" s="70"/>
    </row>
    <row r="14" spans="1:7" s="28" customFormat="1" ht="30">
      <c r="A14" s="38">
        <v>70</v>
      </c>
      <c r="B14" s="33" t="s">
        <v>1332</v>
      </c>
      <c r="C14" s="12" t="s">
        <v>1548</v>
      </c>
      <c r="D14" s="20" t="s">
        <v>1333</v>
      </c>
      <c r="E14" s="20" t="s">
        <v>306</v>
      </c>
      <c r="F14" s="48">
        <f>1645*560</f>
        <v>921200</v>
      </c>
      <c r="G14" s="20" t="s">
        <v>377</v>
      </c>
    </row>
    <row r="15" spans="1:7" s="28" customFormat="1" ht="165">
      <c r="A15" s="38">
        <v>90</v>
      </c>
      <c r="B15" s="33" t="s">
        <v>687</v>
      </c>
      <c r="C15" s="12" t="s">
        <v>1564</v>
      </c>
      <c r="D15" s="20" t="s">
        <v>1364</v>
      </c>
      <c r="E15" s="20" t="s">
        <v>306</v>
      </c>
      <c r="F15" s="34">
        <v>62750</v>
      </c>
      <c r="G15" s="20" t="s">
        <v>1598</v>
      </c>
    </row>
    <row r="16" spans="1:7" s="28" customFormat="1" ht="210">
      <c r="A16" s="38">
        <v>91</v>
      </c>
      <c r="B16" s="33" t="s">
        <v>1365</v>
      </c>
      <c r="C16" s="12" t="s">
        <v>1561</v>
      </c>
      <c r="D16" s="20" t="s">
        <v>1364</v>
      </c>
      <c r="E16" s="20" t="s">
        <v>306</v>
      </c>
      <c r="F16" s="32">
        <v>62750</v>
      </c>
      <c r="G16" s="51" t="s">
        <v>1791</v>
      </c>
    </row>
    <row r="17" spans="1:7" s="28" customFormat="1" ht="165">
      <c r="A17" s="38">
        <v>92</v>
      </c>
      <c r="B17" s="33" t="s">
        <v>718</v>
      </c>
      <c r="C17" s="12" t="s">
        <v>1565</v>
      </c>
      <c r="D17" s="20" t="s">
        <v>1364</v>
      </c>
      <c r="E17" s="20" t="s">
        <v>306</v>
      </c>
      <c r="F17" s="32">
        <v>62750</v>
      </c>
      <c r="G17" s="20" t="s">
        <v>1598</v>
      </c>
    </row>
    <row r="18" spans="1:7" s="28" customFormat="1" ht="165">
      <c r="A18" s="38">
        <v>93</v>
      </c>
      <c r="B18" s="33" t="s">
        <v>585</v>
      </c>
      <c r="C18" s="12" t="s">
        <v>529</v>
      </c>
      <c r="D18" s="20" t="s">
        <v>1364</v>
      </c>
      <c r="E18" s="20" t="s">
        <v>306</v>
      </c>
      <c r="F18" s="32">
        <v>62750</v>
      </c>
      <c r="G18" s="20" t="s">
        <v>1598</v>
      </c>
    </row>
    <row r="19" spans="1:7" s="28" customFormat="1" ht="45">
      <c r="A19" s="38">
        <v>94</v>
      </c>
      <c r="B19" s="33" t="s">
        <v>1353</v>
      </c>
      <c r="C19" s="12" t="s">
        <v>1563</v>
      </c>
      <c r="D19" s="20" t="s">
        <v>1364</v>
      </c>
      <c r="E19" s="20" t="s">
        <v>306</v>
      </c>
      <c r="F19" s="32">
        <v>62750</v>
      </c>
      <c r="G19" s="20" t="s">
        <v>1366</v>
      </c>
    </row>
    <row r="20" spans="1:7" s="28" customFormat="1" ht="165">
      <c r="A20" s="38">
        <v>95</v>
      </c>
      <c r="B20" s="33" t="s">
        <v>1367</v>
      </c>
      <c r="C20" s="12" t="s">
        <v>1566</v>
      </c>
      <c r="D20" s="20" t="s">
        <v>1364</v>
      </c>
      <c r="E20" s="20" t="s">
        <v>306</v>
      </c>
      <c r="F20" s="32">
        <v>62750</v>
      </c>
      <c r="G20" s="20" t="s">
        <v>1598</v>
      </c>
    </row>
    <row r="21" spans="1:7" s="28" customFormat="1" ht="210">
      <c r="A21" s="38">
        <v>96</v>
      </c>
      <c r="B21" s="33" t="s">
        <v>693</v>
      </c>
      <c r="C21" s="12" t="s">
        <v>1556</v>
      </c>
      <c r="D21" s="20" t="s">
        <v>1364</v>
      </c>
      <c r="E21" s="20" t="s">
        <v>306</v>
      </c>
      <c r="F21" s="32">
        <v>62750</v>
      </c>
      <c r="G21" s="51" t="s">
        <v>1792</v>
      </c>
    </row>
    <row r="22" spans="1:7" s="28" customFormat="1" ht="210">
      <c r="A22" s="38">
        <v>97</v>
      </c>
      <c r="B22" s="33" t="s">
        <v>1368</v>
      </c>
      <c r="C22" s="12" t="s">
        <v>1567</v>
      </c>
      <c r="D22" s="20" t="s">
        <v>1364</v>
      </c>
      <c r="E22" s="20" t="s">
        <v>306</v>
      </c>
      <c r="F22" s="32">
        <v>62750</v>
      </c>
      <c r="G22" s="51" t="s">
        <v>1792</v>
      </c>
    </row>
    <row r="23" spans="1:7" s="28" customFormat="1" ht="300">
      <c r="A23" s="38">
        <v>100</v>
      </c>
      <c r="B23" s="33" t="s">
        <v>347</v>
      </c>
      <c r="C23" s="12" t="s">
        <v>348</v>
      </c>
      <c r="D23" s="20" t="s">
        <v>1375</v>
      </c>
      <c r="E23" s="20" t="s">
        <v>379</v>
      </c>
      <c r="F23" s="48">
        <f>900*560</f>
        <v>504000</v>
      </c>
      <c r="G23" s="51" t="s">
        <v>1793</v>
      </c>
    </row>
    <row r="24" spans="1:7" s="28" customFormat="1" ht="180">
      <c r="A24" s="38">
        <v>101</v>
      </c>
      <c r="B24" s="11" t="s">
        <v>378</v>
      </c>
      <c r="C24" s="12" t="s">
        <v>348</v>
      </c>
      <c r="D24" s="20" t="s">
        <v>1375</v>
      </c>
      <c r="E24" s="20" t="s">
        <v>379</v>
      </c>
      <c r="F24" s="48">
        <f>900*560</f>
        <v>504000</v>
      </c>
      <c r="G24" s="51" t="s">
        <v>1789</v>
      </c>
    </row>
    <row r="25" spans="1:7" s="28" customFormat="1" ht="105">
      <c r="A25" s="38">
        <v>157</v>
      </c>
      <c r="B25" s="33" t="s">
        <v>1264</v>
      </c>
      <c r="C25" s="11" t="s">
        <v>1089</v>
      </c>
      <c r="D25" s="20" t="s">
        <v>1447</v>
      </c>
      <c r="E25" s="20" t="s">
        <v>306</v>
      </c>
      <c r="F25" s="48">
        <f>2105.6*560</f>
        <v>1179136</v>
      </c>
      <c r="G25" s="51" t="s">
        <v>1794</v>
      </c>
    </row>
    <row r="26" spans="1:7" s="28" customFormat="1" ht="150">
      <c r="A26" s="38">
        <v>174</v>
      </c>
      <c r="B26" s="11" t="s">
        <v>378</v>
      </c>
      <c r="C26" s="12" t="s">
        <v>334</v>
      </c>
      <c r="D26" s="20" t="s">
        <v>1477</v>
      </c>
      <c r="E26" s="20" t="s">
        <v>306</v>
      </c>
      <c r="F26" s="48">
        <f>345.6*560</f>
        <v>193536</v>
      </c>
      <c r="G26" s="51" t="s">
        <v>1790</v>
      </c>
    </row>
    <row r="27" spans="1:7" s="28" customFormat="1" ht="105">
      <c r="A27" s="38">
        <v>175</v>
      </c>
      <c r="B27" s="33" t="s">
        <v>347</v>
      </c>
      <c r="C27" s="12" t="s">
        <v>348</v>
      </c>
      <c r="D27" s="20" t="s">
        <v>1597</v>
      </c>
      <c r="E27" s="20" t="s">
        <v>306</v>
      </c>
      <c r="F27" s="48">
        <f>345.6*560</f>
        <v>193536</v>
      </c>
      <c r="G27" s="51" t="s">
        <v>1752</v>
      </c>
    </row>
    <row r="28" spans="1:7" s="28" customFormat="1" ht="180">
      <c r="A28" s="38">
        <v>187</v>
      </c>
      <c r="B28" s="33" t="s">
        <v>1264</v>
      </c>
      <c r="C28" s="11" t="s">
        <v>1089</v>
      </c>
      <c r="D28" s="20" t="s">
        <v>1496</v>
      </c>
      <c r="E28" s="20" t="s">
        <v>379</v>
      </c>
      <c r="F28" s="48">
        <f>560*1776.6</f>
        <v>994896</v>
      </c>
      <c r="G28" s="51" t="s">
        <v>1795</v>
      </c>
    </row>
  </sheetData>
  <mergeCells count="18">
    <mergeCell ref="A12:A13"/>
    <mergeCell ref="B12:B13"/>
    <mergeCell ref="C12:C13"/>
    <mergeCell ref="D12:D13"/>
    <mergeCell ref="A8:A9"/>
    <mergeCell ref="F8:F9"/>
    <mergeCell ref="B8:B9"/>
    <mergeCell ref="C8:C9"/>
    <mergeCell ref="D8:D9"/>
    <mergeCell ref="E8:E9"/>
    <mergeCell ref="B1:G1"/>
    <mergeCell ref="B2:G2"/>
    <mergeCell ref="B4:G4"/>
    <mergeCell ref="B5:G5"/>
    <mergeCell ref="G12:G13"/>
    <mergeCell ref="E12:E13"/>
    <mergeCell ref="G8:G9"/>
    <mergeCell ref="F12:F13"/>
  </mergeCells>
  <printOptions horizontalCentered="1"/>
  <pageMargins left="0.39370078740157483" right="0.39370078740157483" top="0.39370078740157483" bottom="0.39370078740157483" header="0" footer="0"/>
  <pageSetup scale="70" orientation="landscape" r:id="rId1"/>
</worksheet>
</file>

<file path=xl/worksheets/sheet6.xml><?xml version="1.0" encoding="utf-8"?>
<worksheet xmlns="http://schemas.openxmlformats.org/spreadsheetml/2006/main" xmlns:r="http://schemas.openxmlformats.org/officeDocument/2006/relationships">
  <dimension ref="A1:I201"/>
  <sheetViews>
    <sheetView zoomScale="90" zoomScaleNormal="90" workbookViewId="0">
      <selection activeCell="G181" sqref="G181:G182"/>
    </sheetView>
  </sheetViews>
  <sheetFormatPr baseColWidth="10" defaultRowHeight="15"/>
  <cols>
    <col min="1" max="1" width="5.140625" style="37" customWidth="1"/>
    <col min="2" max="2" width="20.28515625" style="28" customWidth="1"/>
    <col min="3" max="3" width="28.28515625" style="28" customWidth="1"/>
    <col min="4" max="4" width="34.85546875" style="28" customWidth="1"/>
    <col min="5" max="5" width="22.42578125" style="7" customWidth="1"/>
    <col min="6" max="6" width="21.85546875" style="28" customWidth="1"/>
    <col min="7" max="7" width="52.85546875" style="28" customWidth="1"/>
    <col min="8" max="16384" width="11.42578125" style="28"/>
  </cols>
  <sheetData>
    <row r="1" spans="1:7" ht="18.75">
      <c r="B1" s="54" t="s">
        <v>6</v>
      </c>
      <c r="C1" s="54"/>
      <c r="D1" s="54"/>
      <c r="E1" s="54"/>
      <c r="F1" s="54"/>
      <c r="G1" s="54"/>
    </row>
    <row r="2" spans="1:7" ht="18.75">
      <c r="B2" s="54" t="s">
        <v>7</v>
      </c>
      <c r="C2" s="54"/>
      <c r="D2" s="54"/>
      <c r="E2" s="54"/>
      <c r="F2" s="54"/>
      <c r="G2" s="54"/>
    </row>
    <row r="3" spans="1:7">
      <c r="B3" s="1"/>
      <c r="C3" s="1"/>
      <c r="D3" s="1"/>
      <c r="E3" s="5"/>
      <c r="F3" s="1"/>
      <c r="G3" s="1"/>
    </row>
    <row r="4" spans="1:7" ht="15.75">
      <c r="B4" s="55" t="s">
        <v>1757</v>
      </c>
      <c r="C4" s="55"/>
      <c r="D4" s="55"/>
      <c r="E4" s="55"/>
      <c r="F4" s="55"/>
      <c r="G4" s="55"/>
    </row>
    <row r="5" spans="1:7" ht="15.75">
      <c r="B5" s="55">
        <v>2016</v>
      </c>
      <c r="C5" s="55"/>
      <c r="D5" s="55"/>
      <c r="E5" s="55"/>
      <c r="F5" s="55"/>
      <c r="G5" s="55"/>
    </row>
    <row r="6" spans="1:7">
      <c r="B6" s="29"/>
      <c r="C6" s="29"/>
      <c r="D6" s="29"/>
      <c r="E6" s="19"/>
      <c r="F6" s="29"/>
      <c r="G6" s="29"/>
    </row>
    <row r="7" spans="1:7" ht="30">
      <c r="A7" s="9"/>
      <c r="B7" s="9" t="s">
        <v>0</v>
      </c>
      <c r="C7" s="9" t="s">
        <v>1</v>
      </c>
      <c r="D7" s="9" t="s">
        <v>2</v>
      </c>
      <c r="E7" s="9" t="s">
        <v>3</v>
      </c>
      <c r="F7" s="9" t="s">
        <v>4</v>
      </c>
      <c r="G7" s="9" t="s">
        <v>5</v>
      </c>
    </row>
    <row r="8" spans="1:7" ht="45">
      <c r="A8" s="25">
        <v>1</v>
      </c>
      <c r="B8" s="33" t="s">
        <v>1224</v>
      </c>
      <c r="C8" s="20" t="s">
        <v>1554</v>
      </c>
      <c r="D8" s="20" t="s">
        <v>1225</v>
      </c>
      <c r="E8" s="20" t="s">
        <v>1226</v>
      </c>
      <c r="F8" s="14" t="s">
        <v>1718</v>
      </c>
      <c r="G8" s="11" t="s">
        <v>377</v>
      </c>
    </row>
    <row r="9" spans="1:7" ht="90">
      <c r="A9" s="25">
        <v>2</v>
      </c>
      <c r="B9" s="33" t="s">
        <v>469</v>
      </c>
      <c r="C9" s="11" t="s">
        <v>938</v>
      </c>
      <c r="D9" s="20" t="s">
        <v>1227</v>
      </c>
      <c r="E9" s="20" t="s">
        <v>65</v>
      </c>
      <c r="F9" s="14" t="s">
        <v>1718</v>
      </c>
      <c r="G9" s="51" t="s">
        <v>1796</v>
      </c>
    </row>
    <row r="10" spans="1:7" ht="105">
      <c r="A10" s="25">
        <v>3</v>
      </c>
      <c r="B10" s="33" t="s">
        <v>346</v>
      </c>
      <c r="C10" s="12" t="s">
        <v>354</v>
      </c>
      <c r="D10" s="20" t="s">
        <v>1523</v>
      </c>
      <c r="E10" s="20" t="s">
        <v>44</v>
      </c>
      <c r="F10" s="14" t="s">
        <v>1718</v>
      </c>
      <c r="G10" s="51" t="s">
        <v>1573</v>
      </c>
    </row>
    <row r="11" spans="1:7" ht="90">
      <c r="A11" s="25">
        <v>4</v>
      </c>
      <c r="B11" s="33" t="s">
        <v>324</v>
      </c>
      <c r="C11" s="11" t="s">
        <v>323</v>
      </c>
      <c r="D11" s="20" t="s">
        <v>1229</v>
      </c>
      <c r="E11" s="20" t="s">
        <v>41</v>
      </c>
      <c r="F11" s="14" t="s">
        <v>1718</v>
      </c>
      <c r="G11" s="51" t="s">
        <v>1797</v>
      </c>
    </row>
    <row r="12" spans="1:7" ht="75">
      <c r="A12" s="25">
        <v>5</v>
      </c>
      <c r="B12" s="33" t="s">
        <v>1230</v>
      </c>
      <c r="C12" s="20" t="s">
        <v>1544</v>
      </c>
      <c r="D12" s="20" t="s">
        <v>1229</v>
      </c>
      <c r="E12" s="20" t="s">
        <v>41</v>
      </c>
      <c r="F12" s="14" t="s">
        <v>1718</v>
      </c>
      <c r="G12" s="20" t="s">
        <v>1231</v>
      </c>
    </row>
    <row r="13" spans="1:7" ht="75">
      <c r="A13" s="25">
        <v>6</v>
      </c>
      <c r="B13" s="33" t="s">
        <v>851</v>
      </c>
      <c r="C13" s="20" t="s">
        <v>348</v>
      </c>
      <c r="D13" s="20" t="s">
        <v>1232</v>
      </c>
      <c r="E13" s="20" t="s">
        <v>1234</v>
      </c>
      <c r="F13" s="14" t="s">
        <v>1718</v>
      </c>
      <c r="G13" s="20" t="s">
        <v>1233</v>
      </c>
    </row>
    <row r="14" spans="1:7" ht="75">
      <c r="A14" s="25">
        <v>7</v>
      </c>
      <c r="B14" s="33" t="s">
        <v>1235</v>
      </c>
      <c r="C14" s="20" t="s">
        <v>348</v>
      </c>
      <c r="D14" s="20" t="s">
        <v>1232</v>
      </c>
      <c r="E14" s="20" t="s">
        <v>1234</v>
      </c>
      <c r="F14" s="14" t="s">
        <v>1718</v>
      </c>
      <c r="G14" s="20" t="s">
        <v>1233</v>
      </c>
    </row>
    <row r="15" spans="1:7" ht="90">
      <c r="A15" s="25">
        <v>8</v>
      </c>
      <c r="B15" s="33" t="s">
        <v>324</v>
      </c>
      <c r="C15" s="11" t="s">
        <v>323</v>
      </c>
      <c r="D15" s="20" t="s">
        <v>1236</v>
      </c>
      <c r="E15" s="20" t="s">
        <v>65</v>
      </c>
      <c r="F15" s="14" t="s">
        <v>1718</v>
      </c>
      <c r="G15" s="20" t="s">
        <v>1237</v>
      </c>
    </row>
    <row r="16" spans="1:7" ht="45">
      <c r="A16" s="25">
        <v>9</v>
      </c>
      <c r="B16" s="33" t="s">
        <v>535</v>
      </c>
      <c r="C16" s="20" t="s">
        <v>1061</v>
      </c>
      <c r="D16" s="20" t="s">
        <v>1238</v>
      </c>
      <c r="E16" s="20" t="s">
        <v>1355</v>
      </c>
      <c r="F16" s="20" t="s">
        <v>1718</v>
      </c>
      <c r="G16" s="20" t="s">
        <v>1239</v>
      </c>
    </row>
    <row r="17" spans="1:7" ht="90">
      <c r="A17" s="25">
        <v>10</v>
      </c>
      <c r="B17" s="33" t="s">
        <v>486</v>
      </c>
      <c r="C17" s="20" t="s">
        <v>350</v>
      </c>
      <c r="D17" s="20" t="s">
        <v>1240</v>
      </c>
      <c r="E17" s="20" t="s">
        <v>1241</v>
      </c>
      <c r="F17" s="14" t="s">
        <v>1718</v>
      </c>
      <c r="G17" s="20" t="s">
        <v>1524</v>
      </c>
    </row>
    <row r="18" spans="1:7" ht="45">
      <c r="A18" s="25">
        <v>11</v>
      </c>
      <c r="B18" s="33" t="s">
        <v>757</v>
      </c>
      <c r="C18" s="20" t="s">
        <v>1548</v>
      </c>
      <c r="D18" s="20" t="s">
        <v>1242</v>
      </c>
      <c r="E18" s="20" t="s">
        <v>180</v>
      </c>
      <c r="F18" s="14" t="s">
        <v>1718</v>
      </c>
      <c r="G18" s="20" t="s">
        <v>1243</v>
      </c>
    </row>
    <row r="19" spans="1:7" ht="60">
      <c r="A19" s="25">
        <v>12</v>
      </c>
      <c r="B19" s="33" t="s">
        <v>367</v>
      </c>
      <c r="C19" s="20" t="s">
        <v>1551</v>
      </c>
      <c r="D19" s="20" t="s">
        <v>1244</v>
      </c>
      <c r="E19" s="20" t="s">
        <v>1246</v>
      </c>
      <c r="F19" s="14" t="s">
        <v>1718</v>
      </c>
      <c r="G19" s="20" t="s">
        <v>1245</v>
      </c>
    </row>
    <row r="20" spans="1:7" ht="240">
      <c r="A20" s="25">
        <v>13</v>
      </c>
      <c r="B20" s="33" t="s">
        <v>328</v>
      </c>
      <c r="C20" s="11" t="s">
        <v>325</v>
      </c>
      <c r="D20" s="20" t="s">
        <v>1247</v>
      </c>
      <c r="E20" s="20" t="s">
        <v>1248</v>
      </c>
      <c r="F20" s="14" t="s">
        <v>1718</v>
      </c>
      <c r="G20" s="20" t="s">
        <v>1525</v>
      </c>
    </row>
    <row r="21" spans="1:7" ht="90">
      <c r="A21" s="25">
        <v>14</v>
      </c>
      <c r="B21" s="33" t="s">
        <v>595</v>
      </c>
      <c r="C21" s="20" t="s">
        <v>1079</v>
      </c>
      <c r="D21" s="20" t="s">
        <v>1249</v>
      </c>
      <c r="E21" s="20" t="s">
        <v>1250</v>
      </c>
      <c r="F21" s="14" t="s">
        <v>1718</v>
      </c>
      <c r="G21" s="20" t="s">
        <v>377</v>
      </c>
    </row>
    <row r="22" spans="1:7" ht="90">
      <c r="A22" s="25">
        <v>15</v>
      </c>
      <c r="B22" s="33" t="s">
        <v>328</v>
      </c>
      <c r="C22" s="11" t="s">
        <v>325</v>
      </c>
      <c r="D22" s="20" t="s">
        <v>1249</v>
      </c>
      <c r="E22" s="20" t="s">
        <v>1250</v>
      </c>
      <c r="F22" s="14" t="s">
        <v>1718</v>
      </c>
      <c r="G22" s="20" t="s">
        <v>377</v>
      </c>
    </row>
    <row r="23" spans="1:7" ht="393" customHeight="1">
      <c r="A23" s="25">
        <v>16</v>
      </c>
      <c r="B23" s="33" t="s">
        <v>408</v>
      </c>
      <c r="C23" s="20" t="s">
        <v>1055</v>
      </c>
      <c r="D23" s="20" t="s">
        <v>1252</v>
      </c>
      <c r="E23" s="20" t="s">
        <v>65</v>
      </c>
      <c r="F23" s="14" t="s">
        <v>1718</v>
      </c>
      <c r="G23" s="51" t="s">
        <v>1527</v>
      </c>
    </row>
    <row r="24" spans="1:7" ht="225">
      <c r="A24" s="25">
        <v>17</v>
      </c>
      <c r="B24" s="33" t="s">
        <v>1253</v>
      </c>
      <c r="C24" s="20" t="s">
        <v>348</v>
      </c>
      <c r="D24" s="20" t="s">
        <v>1254</v>
      </c>
      <c r="E24" s="20" t="s">
        <v>41</v>
      </c>
      <c r="F24" s="14" t="s">
        <v>1718</v>
      </c>
      <c r="G24" s="20" t="s">
        <v>1528</v>
      </c>
    </row>
    <row r="25" spans="1:7" ht="45">
      <c r="A25" s="25">
        <v>18</v>
      </c>
      <c r="B25" s="33" t="s">
        <v>603</v>
      </c>
      <c r="C25" s="20" t="s">
        <v>1543</v>
      </c>
      <c r="D25" s="20" t="s">
        <v>1255</v>
      </c>
      <c r="E25" s="20" t="s">
        <v>44</v>
      </c>
      <c r="F25" s="14" t="s">
        <v>1718</v>
      </c>
      <c r="G25" s="20" t="s">
        <v>377</v>
      </c>
    </row>
    <row r="26" spans="1:7" ht="105">
      <c r="A26" s="25">
        <v>19</v>
      </c>
      <c r="B26" s="33" t="s">
        <v>387</v>
      </c>
      <c r="C26" s="20" t="s">
        <v>1079</v>
      </c>
      <c r="D26" s="20" t="s">
        <v>1256</v>
      </c>
      <c r="E26" s="20" t="s">
        <v>65</v>
      </c>
      <c r="F26" s="14" t="s">
        <v>1718</v>
      </c>
      <c r="G26" s="20" t="s">
        <v>1529</v>
      </c>
    </row>
    <row r="27" spans="1:7" ht="60">
      <c r="A27" s="25">
        <v>20</v>
      </c>
      <c r="B27" s="33" t="s">
        <v>1257</v>
      </c>
      <c r="C27" s="20" t="s">
        <v>350</v>
      </c>
      <c r="D27" s="20" t="s">
        <v>1258</v>
      </c>
      <c r="E27" s="20" t="s">
        <v>44</v>
      </c>
      <c r="F27" s="14" t="s">
        <v>1718</v>
      </c>
      <c r="G27" s="20" t="s">
        <v>377</v>
      </c>
    </row>
    <row r="28" spans="1:7" ht="90">
      <c r="A28" s="25">
        <v>21</v>
      </c>
      <c r="B28" s="33" t="s">
        <v>690</v>
      </c>
      <c r="C28" s="20" t="s">
        <v>544</v>
      </c>
      <c r="D28" s="20" t="s">
        <v>1259</v>
      </c>
      <c r="E28" s="20" t="s">
        <v>1260</v>
      </c>
      <c r="F28" s="14" t="s">
        <v>1718</v>
      </c>
      <c r="G28" s="20" t="s">
        <v>1530</v>
      </c>
    </row>
    <row r="29" spans="1:7" ht="90">
      <c r="A29" s="25">
        <v>22</v>
      </c>
      <c r="B29" s="20" t="s">
        <v>691</v>
      </c>
      <c r="C29" s="11" t="s">
        <v>1572</v>
      </c>
      <c r="D29" s="20" t="s">
        <v>1259</v>
      </c>
      <c r="E29" s="20" t="s">
        <v>1260</v>
      </c>
      <c r="F29" s="14" t="s">
        <v>1718</v>
      </c>
      <c r="G29" s="20" t="s">
        <v>1530</v>
      </c>
    </row>
    <row r="30" spans="1:7" ht="90">
      <c r="A30" s="25">
        <v>23</v>
      </c>
      <c r="B30" s="33" t="s">
        <v>595</v>
      </c>
      <c r="C30" s="20" t="s">
        <v>1079</v>
      </c>
      <c r="D30" s="20" t="s">
        <v>1261</v>
      </c>
      <c r="E30" s="20" t="s">
        <v>41</v>
      </c>
      <c r="F30" s="14" t="s">
        <v>1718</v>
      </c>
      <c r="G30" s="20" t="s">
        <v>1531</v>
      </c>
    </row>
    <row r="31" spans="1:7" ht="45">
      <c r="A31" s="25">
        <v>24</v>
      </c>
      <c r="B31" s="33" t="s">
        <v>308</v>
      </c>
      <c r="C31" s="20" t="s">
        <v>1056</v>
      </c>
      <c r="D31" s="20" t="s">
        <v>1262</v>
      </c>
      <c r="E31" s="20" t="s">
        <v>41</v>
      </c>
      <c r="F31" s="14" t="s">
        <v>1718</v>
      </c>
      <c r="G31" s="20" t="s">
        <v>1532</v>
      </c>
    </row>
    <row r="32" spans="1:7" ht="270">
      <c r="A32" s="25">
        <v>25</v>
      </c>
      <c r="B32" s="33" t="s">
        <v>676</v>
      </c>
      <c r="C32" s="20" t="s">
        <v>1555</v>
      </c>
      <c r="D32" s="20" t="s">
        <v>1263</v>
      </c>
      <c r="E32" s="20" t="s">
        <v>41</v>
      </c>
      <c r="F32" s="14" t="s">
        <v>1718</v>
      </c>
      <c r="G32" s="20" t="s">
        <v>1533</v>
      </c>
    </row>
    <row r="33" spans="1:7" ht="75">
      <c r="A33" s="25">
        <v>26</v>
      </c>
      <c r="B33" s="33" t="s">
        <v>1264</v>
      </c>
      <c r="C33" s="11" t="s">
        <v>1089</v>
      </c>
      <c r="D33" s="20" t="s">
        <v>1265</v>
      </c>
      <c r="E33" s="20" t="s">
        <v>1267</v>
      </c>
      <c r="F33" s="14" t="s">
        <v>1718</v>
      </c>
      <c r="G33" s="20" t="s">
        <v>1266</v>
      </c>
    </row>
    <row r="34" spans="1:7" ht="45">
      <c r="A34" s="25">
        <v>27</v>
      </c>
      <c r="B34" s="33" t="s">
        <v>603</v>
      </c>
      <c r="C34" s="20" t="s">
        <v>1543</v>
      </c>
      <c r="D34" s="20" t="s">
        <v>1268</v>
      </c>
      <c r="E34" s="20" t="s">
        <v>44</v>
      </c>
      <c r="F34" s="14" t="s">
        <v>1718</v>
      </c>
      <c r="G34" s="20" t="s">
        <v>377</v>
      </c>
    </row>
    <row r="35" spans="1:7" ht="90">
      <c r="A35" s="25">
        <v>28</v>
      </c>
      <c r="B35" s="33" t="s">
        <v>717</v>
      </c>
      <c r="C35" s="20" t="s">
        <v>424</v>
      </c>
      <c r="D35" s="20" t="s">
        <v>1269</v>
      </c>
      <c r="E35" s="20" t="s">
        <v>44</v>
      </c>
      <c r="F35" s="14" t="s">
        <v>1718</v>
      </c>
      <c r="G35" s="51" t="s">
        <v>1798</v>
      </c>
    </row>
    <row r="36" spans="1:7" ht="90">
      <c r="A36" s="25">
        <v>29</v>
      </c>
      <c r="B36" s="33" t="s">
        <v>469</v>
      </c>
      <c r="C36" s="11" t="s">
        <v>938</v>
      </c>
      <c r="D36" s="20" t="s">
        <v>1271</v>
      </c>
      <c r="E36" s="20" t="s">
        <v>877</v>
      </c>
      <c r="F36" s="14" t="s">
        <v>1718</v>
      </c>
      <c r="G36" s="20" t="s">
        <v>1535</v>
      </c>
    </row>
    <row r="37" spans="1:7" ht="60">
      <c r="A37" s="25">
        <v>30</v>
      </c>
      <c r="B37" s="33" t="s">
        <v>1272</v>
      </c>
      <c r="C37" s="20" t="s">
        <v>1076</v>
      </c>
      <c r="D37" s="20" t="s">
        <v>1273</v>
      </c>
      <c r="E37" s="20" t="s">
        <v>749</v>
      </c>
      <c r="F37" s="14" t="s">
        <v>1718</v>
      </c>
      <c r="G37" s="20" t="s">
        <v>1274</v>
      </c>
    </row>
    <row r="38" spans="1:7" ht="409.5" customHeight="1">
      <c r="A38" s="25">
        <v>31</v>
      </c>
      <c r="B38" s="33" t="s">
        <v>693</v>
      </c>
      <c r="C38" s="20" t="s">
        <v>1556</v>
      </c>
      <c r="D38" s="20" t="s">
        <v>1273</v>
      </c>
      <c r="E38" s="20" t="s">
        <v>749</v>
      </c>
      <c r="F38" s="14" t="s">
        <v>1718</v>
      </c>
      <c r="G38" s="20" t="s">
        <v>1536</v>
      </c>
    </row>
    <row r="39" spans="1:7" ht="45">
      <c r="A39" s="25">
        <v>32</v>
      </c>
      <c r="B39" s="33" t="s">
        <v>1275</v>
      </c>
      <c r="C39" s="20" t="s">
        <v>551</v>
      </c>
      <c r="D39" s="20" t="s">
        <v>1273</v>
      </c>
      <c r="E39" s="20" t="s">
        <v>749</v>
      </c>
      <c r="F39" s="14" t="s">
        <v>1718</v>
      </c>
      <c r="G39" s="20" t="s">
        <v>1276</v>
      </c>
    </row>
    <row r="40" spans="1:7" ht="90">
      <c r="A40" s="25">
        <v>33</v>
      </c>
      <c r="B40" s="20" t="s">
        <v>1550</v>
      </c>
      <c r="C40" s="20" t="s">
        <v>1075</v>
      </c>
      <c r="D40" s="20" t="s">
        <v>1277</v>
      </c>
      <c r="E40" s="20" t="s">
        <v>41</v>
      </c>
      <c r="F40" s="14" t="s">
        <v>1718</v>
      </c>
      <c r="G40" s="20" t="s">
        <v>1537</v>
      </c>
    </row>
    <row r="41" spans="1:7" ht="45">
      <c r="A41" s="25">
        <v>34</v>
      </c>
      <c r="B41" s="33" t="s">
        <v>1278</v>
      </c>
      <c r="C41" s="20" t="s">
        <v>1056</v>
      </c>
      <c r="D41" s="20" t="s">
        <v>1279</v>
      </c>
      <c r="E41" s="20" t="s">
        <v>1280</v>
      </c>
      <c r="F41" s="14" t="s">
        <v>1718</v>
      </c>
      <c r="G41" s="20" t="s">
        <v>377</v>
      </c>
    </row>
    <row r="42" spans="1:7" ht="165">
      <c r="A42" s="25">
        <v>35</v>
      </c>
      <c r="B42" s="33" t="s">
        <v>816</v>
      </c>
      <c r="C42" s="20" t="s">
        <v>424</v>
      </c>
      <c r="D42" s="20" t="s">
        <v>1582</v>
      </c>
      <c r="E42" s="20" t="s">
        <v>180</v>
      </c>
      <c r="F42" s="14" t="s">
        <v>1718</v>
      </c>
      <c r="G42" s="51" t="s">
        <v>1820</v>
      </c>
    </row>
    <row r="43" spans="1:7" ht="135">
      <c r="A43" s="25">
        <v>36</v>
      </c>
      <c r="B43" s="33" t="s">
        <v>387</v>
      </c>
      <c r="C43" s="20" t="s">
        <v>1079</v>
      </c>
      <c r="D43" s="20" t="s">
        <v>1281</v>
      </c>
      <c r="E43" s="20" t="s">
        <v>41</v>
      </c>
      <c r="F43" s="14" t="s">
        <v>1718</v>
      </c>
      <c r="G43" s="20" t="s">
        <v>1538</v>
      </c>
    </row>
    <row r="44" spans="1:7" ht="45">
      <c r="A44" s="25">
        <v>37</v>
      </c>
      <c r="B44" s="33" t="s">
        <v>608</v>
      </c>
      <c r="C44" s="20" t="s">
        <v>1056</v>
      </c>
      <c r="D44" s="20" t="s">
        <v>1282</v>
      </c>
      <c r="E44" s="20" t="s">
        <v>41</v>
      </c>
      <c r="F44" s="14" t="s">
        <v>1718</v>
      </c>
      <c r="G44" s="20" t="s">
        <v>1283</v>
      </c>
    </row>
    <row r="45" spans="1:7" ht="45">
      <c r="A45" s="25">
        <v>38</v>
      </c>
      <c r="B45" s="33" t="s">
        <v>1284</v>
      </c>
      <c r="C45" s="20" t="s">
        <v>1547</v>
      </c>
      <c r="D45" s="20" t="s">
        <v>1282</v>
      </c>
      <c r="E45" s="20" t="s">
        <v>41</v>
      </c>
      <c r="F45" s="14" t="s">
        <v>1718</v>
      </c>
      <c r="G45" s="20" t="s">
        <v>1285</v>
      </c>
    </row>
    <row r="46" spans="1:7" ht="75">
      <c r="A46" s="25">
        <v>39</v>
      </c>
      <c r="B46" s="33" t="s">
        <v>606</v>
      </c>
      <c r="C46" s="20" t="s">
        <v>1056</v>
      </c>
      <c r="D46" s="20" t="s">
        <v>1287</v>
      </c>
      <c r="E46" s="20" t="s">
        <v>41</v>
      </c>
      <c r="F46" s="14" t="s">
        <v>1718</v>
      </c>
      <c r="G46" s="20" t="s">
        <v>1539</v>
      </c>
    </row>
    <row r="47" spans="1:7" ht="150">
      <c r="A47" s="25">
        <v>40</v>
      </c>
      <c r="B47" s="33" t="s">
        <v>408</v>
      </c>
      <c r="C47" s="20" t="s">
        <v>1055</v>
      </c>
      <c r="D47" s="20" t="s">
        <v>1288</v>
      </c>
      <c r="E47" s="20" t="s">
        <v>41</v>
      </c>
      <c r="F47" s="14" t="s">
        <v>1718</v>
      </c>
      <c r="G47" s="20" t="s">
        <v>1540</v>
      </c>
    </row>
    <row r="48" spans="1:7" ht="90">
      <c r="A48" s="25">
        <v>41</v>
      </c>
      <c r="B48" s="33" t="s">
        <v>804</v>
      </c>
      <c r="C48" s="20" t="s">
        <v>529</v>
      </c>
      <c r="D48" s="20" t="s">
        <v>1289</v>
      </c>
      <c r="E48" s="20" t="s">
        <v>65</v>
      </c>
      <c r="F48" s="14" t="s">
        <v>1718</v>
      </c>
      <c r="G48" s="20" t="s">
        <v>1315</v>
      </c>
    </row>
    <row r="49" spans="1:7" ht="90">
      <c r="A49" s="25">
        <v>42</v>
      </c>
      <c r="B49" s="33" t="s">
        <v>595</v>
      </c>
      <c r="C49" s="20" t="s">
        <v>1079</v>
      </c>
      <c r="D49" s="20" t="s">
        <v>1290</v>
      </c>
      <c r="E49" s="20" t="s">
        <v>1292</v>
      </c>
      <c r="F49" s="14" t="s">
        <v>1718</v>
      </c>
      <c r="G49" s="20" t="s">
        <v>1291</v>
      </c>
    </row>
    <row r="50" spans="1:7" ht="225">
      <c r="A50" s="25">
        <v>43</v>
      </c>
      <c r="B50" s="33" t="s">
        <v>408</v>
      </c>
      <c r="C50" s="20" t="s">
        <v>1055</v>
      </c>
      <c r="D50" s="20" t="s">
        <v>1252</v>
      </c>
      <c r="E50" s="20" t="s">
        <v>65</v>
      </c>
      <c r="F50" s="14" t="s">
        <v>1718</v>
      </c>
      <c r="G50" s="51" t="s">
        <v>1821</v>
      </c>
    </row>
    <row r="51" spans="1:7" ht="105">
      <c r="A51" s="25">
        <v>44</v>
      </c>
      <c r="B51" s="33" t="s">
        <v>367</v>
      </c>
      <c r="C51" s="20" t="s">
        <v>1551</v>
      </c>
      <c r="D51" s="20" t="s">
        <v>1294</v>
      </c>
      <c r="E51" s="20" t="s">
        <v>1295</v>
      </c>
      <c r="F51" s="14" t="s">
        <v>1718</v>
      </c>
      <c r="G51" s="51" t="s">
        <v>1822</v>
      </c>
    </row>
    <row r="52" spans="1:7" ht="75">
      <c r="A52" s="25">
        <v>45</v>
      </c>
      <c r="B52" s="33" t="s">
        <v>1296</v>
      </c>
      <c r="C52" s="20" t="s">
        <v>1073</v>
      </c>
      <c r="D52" s="20" t="s">
        <v>1297</v>
      </c>
      <c r="E52" s="20" t="s">
        <v>41</v>
      </c>
      <c r="F52" s="14" t="s">
        <v>1718</v>
      </c>
      <c r="G52" s="20" t="s">
        <v>1298</v>
      </c>
    </row>
    <row r="53" spans="1:7" ht="135">
      <c r="A53" s="25">
        <v>46</v>
      </c>
      <c r="B53" s="33" t="s">
        <v>455</v>
      </c>
      <c r="C53" s="20" t="s">
        <v>1071</v>
      </c>
      <c r="D53" s="20" t="s">
        <v>1299</v>
      </c>
      <c r="E53" s="20" t="s">
        <v>65</v>
      </c>
      <c r="F53" s="14" t="s">
        <v>1718</v>
      </c>
      <c r="G53" s="51" t="s">
        <v>1823</v>
      </c>
    </row>
    <row r="54" spans="1:7" ht="60">
      <c r="A54" s="25">
        <v>47</v>
      </c>
      <c r="B54" s="33" t="s">
        <v>1300</v>
      </c>
      <c r="C54" s="20" t="s">
        <v>348</v>
      </c>
      <c r="D54" s="20" t="s">
        <v>1301</v>
      </c>
      <c r="E54" s="20" t="s">
        <v>1303</v>
      </c>
      <c r="F54" s="14" t="s">
        <v>1718</v>
      </c>
      <c r="G54" s="20" t="s">
        <v>1302</v>
      </c>
    </row>
    <row r="55" spans="1:7" ht="90">
      <c r="A55" s="25">
        <v>48</v>
      </c>
      <c r="B55" s="11" t="s">
        <v>378</v>
      </c>
      <c r="C55" s="20" t="s">
        <v>334</v>
      </c>
      <c r="D55" s="20" t="s">
        <v>1304</v>
      </c>
      <c r="E55" s="20" t="s">
        <v>65</v>
      </c>
      <c r="F55" s="14" t="s">
        <v>1718</v>
      </c>
      <c r="G55" s="20" t="s">
        <v>1305</v>
      </c>
    </row>
    <row r="56" spans="1:7" ht="90">
      <c r="A56" s="25">
        <v>49</v>
      </c>
      <c r="B56" s="33" t="s">
        <v>388</v>
      </c>
      <c r="C56" s="20" t="s">
        <v>1056</v>
      </c>
      <c r="D56" s="20" t="s">
        <v>1306</v>
      </c>
      <c r="E56" s="20" t="s">
        <v>65</v>
      </c>
      <c r="F56" s="14" t="s">
        <v>1718</v>
      </c>
      <c r="G56" s="20" t="s">
        <v>377</v>
      </c>
    </row>
    <row r="57" spans="1:7" ht="90">
      <c r="A57" s="25">
        <v>50</v>
      </c>
      <c r="B57" s="33" t="s">
        <v>1307</v>
      </c>
      <c r="C57" s="12" t="s">
        <v>1553</v>
      </c>
      <c r="D57" s="20" t="s">
        <v>1306</v>
      </c>
      <c r="E57" s="20" t="s">
        <v>65</v>
      </c>
      <c r="F57" s="14" t="s">
        <v>1718</v>
      </c>
      <c r="G57" s="20" t="s">
        <v>377</v>
      </c>
    </row>
    <row r="58" spans="1:7" ht="45">
      <c r="A58" s="25">
        <v>51</v>
      </c>
      <c r="B58" s="33" t="s">
        <v>535</v>
      </c>
      <c r="C58" s="20" t="s">
        <v>1061</v>
      </c>
      <c r="D58" s="20" t="s">
        <v>1308</v>
      </c>
      <c r="E58" s="51" t="s">
        <v>1824</v>
      </c>
      <c r="F58" s="14" t="s">
        <v>1718</v>
      </c>
      <c r="G58" s="51" t="s">
        <v>1825</v>
      </c>
    </row>
    <row r="59" spans="1:7" ht="75">
      <c r="A59" s="25">
        <v>52</v>
      </c>
      <c r="B59" s="33" t="s">
        <v>1309</v>
      </c>
      <c r="C59" s="20" t="s">
        <v>1568</v>
      </c>
      <c r="D59" s="20" t="s">
        <v>1310</v>
      </c>
      <c r="E59" s="20" t="s">
        <v>1226</v>
      </c>
      <c r="F59" s="14" t="s">
        <v>1718</v>
      </c>
      <c r="G59" s="51" t="s">
        <v>1799</v>
      </c>
    </row>
    <row r="60" spans="1:7" ht="90">
      <c r="A60" s="25">
        <v>53</v>
      </c>
      <c r="B60" s="33" t="s">
        <v>308</v>
      </c>
      <c r="C60" s="20" t="s">
        <v>1056</v>
      </c>
      <c r="D60" s="20" t="s">
        <v>1311</v>
      </c>
      <c r="E60" s="20" t="s">
        <v>65</v>
      </c>
      <c r="F60" s="14" t="s">
        <v>1718</v>
      </c>
      <c r="G60" s="51" t="s">
        <v>1800</v>
      </c>
    </row>
    <row r="61" spans="1:7" ht="90">
      <c r="A61" s="25">
        <v>54</v>
      </c>
      <c r="B61" s="33" t="s">
        <v>324</v>
      </c>
      <c r="C61" s="11" t="s">
        <v>323</v>
      </c>
      <c r="D61" s="20" t="s">
        <v>1311</v>
      </c>
      <c r="E61" s="20" t="s">
        <v>65</v>
      </c>
      <c r="F61" s="14" t="s">
        <v>1718</v>
      </c>
      <c r="G61" s="51" t="s">
        <v>1801</v>
      </c>
    </row>
    <row r="62" spans="1:7" ht="135">
      <c r="A62" s="25">
        <v>55</v>
      </c>
      <c r="B62" s="33" t="s">
        <v>1312</v>
      </c>
      <c r="C62" s="12" t="s">
        <v>1557</v>
      </c>
      <c r="D62" s="20" t="s">
        <v>1313</v>
      </c>
      <c r="E62" s="20" t="s">
        <v>1577</v>
      </c>
      <c r="F62" s="14" t="s">
        <v>1718</v>
      </c>
      <c r="G62" s="51" t="s">
        <v>1826</v>
      </c>
    </row>
    <row r="63" spans="1:7" ht="90">
      <c r="A63" s="25">
        <v>56</v>
      </c>
      <c r="B63" s="33" t="s">
        <v>804</v>
      </c>
      <c r="C63" s="12" t="s">
        <v>529</v>
      </c>
      <c r="D63" s="20" t="s">
        <v>1314</v>
      </c>
      <c r="E63" s="20" t="s">
        <v>65</v>
      </c>
      <c r="F63" s="14" t="s">
        <v>1718</v>
      </c>
      <c r="G63" s="20" t="s">
        <v>1315</v>
      </c>
    </row>
    <row r="64" spans="1:7" ht="105">
      <c r="A64" s="25">
        <v>57</v>
      </c>
      <c r="B64" s="33" t="s">
        <v>1316</v>
      </c>
      <c r="C64" s="12" t="s">
        <v>1558</v>
      </c>
      <c r="D64" s="20" t="s">
        <v>1313</v>
      </c>
      <c r="E64" s="20" t="s">
        <v>1577</v>
      </c>
      <c r="F64" s="14" t="s">
        <v>1718</v>
      </c>
      <c r="G64" s="20" t="s">
        <v>1576</v>
      </c>
    </row>
    <row r="65" spans="1:9" ht="75">
      <c r="A65" s="25">
        <v>58</v>
      </c>
      <c r="B65" s="11" t="s">
        <v>438</v>
      </c>
      <c r="C65" s="12" t="s">
        <v>332</v>
      </c>
      <c r="D65" s="20" t="s">
        <v>1317</v>
      </c>
      <c r="E65" s="20" t="s">
        <v>41</v>
      </c>
      <c r="F65" s="14" t="s">
        <v>1718</v>
      </c>
      <c r="G65" s="51" t="s">
        <v>1827</v>
      </c>
    </row>
    <row r="66" spans="1:9" ht="45">
      <c r="A66" s="25">
        <v>59</v>
      </c>
      <c r="B66" s="33" t="s">
        <v>1318</v>
      </c>
      <c r="C66" s="12" t="s">
        <v>1079</v>
      </c>
      <c r="D66" s="20" t="s">
        <v>1319</v>
      </c>
      <c r="E66" s="20" t="s">
        <v>41</v>
      </c>
      <c r="F66" s="14" t="s">
        <v>1718</v>
      </c>
      <c r="G66" s="20" t="s">
        <v>377</v>
      </c>
    </row>
    <row r="67" spans="1:9" ht="75">
      <c r="A67" s="25">
        <v>60</v>
      </c>
      <c r="B67" s="33" t="s">
        <v>1320</v>
      </c>
      <c r="C67" s="12" t="s">
        <v>1072</v>
      </c>
      <c r="D67" s="20" t="s">
        <v>1321</v>
      </c>
      <c r="E67" s="20" t="s">
        <v>41</v>
      </c>
      <c r="F67" s="14" t="s">
        <v>1718</v>
      </c>
      <c r="G67" s="51" t="s">
        <v>1828</v>
      </c>
    </row>
    <row r="68" spans="1:9" ht="330" customHeight="1">
      <c r="A68" s="25">
        <v>61</v>
      </c>
      <c r="B68" s="33" t="s">
        <v>717</v>
      </c>
      <c r="C68" s="12" t="s">
        <v>424</v>
      </c>
      <c r="D68" s="20" t="s">
        <v>1322</v>
      </c>
      <c r="E68" s="20" t="s">
        <v>41</v>
      </c>
      <c r="F68" s="14" t="s">
        <v>1718</v>
      </c>
      <c r="G68" s="20" t="s">
        <v>1700</v>
      </c>
    </row>
    <row r="69" spans="1:9" ht="105">
      <c r="A69" s="25">
        <v>62</v>
      </c>
      <c r="B69" s="33" t="s">
        <v>1323</v>
      </c>
      <c r="C69" s="12" t="s">
        <v>1559</v>
      </c>
      <c r="D69" s="20" t="s">
        <v>1324</v>
      </c>
      <c r="E69" s="20" t="s">
        <v>1326</v>
      </c>
      <c r="F69" s="14" t="s">
        <v>1718</v>
      </c>
      <c r="G69" s="20" t="s">
        <v>1325</v>
      </c>
    </row>
    <row r="70" spans="1:9" ht="195">
      <c r="A70" s="25">
        <v>63</v>
      </c>
      <c r="B70" s="33" t="s">
        <v>1327</v>
      </c>
      <c r="C70" s="12" t="s">
        <v>1560</v>
      </c>
      <c r="D70" s="20" t="s">
        <v>1328</v>
      </c>
      <c r="E70" s="20" t="s">
        <v>1581</v>
      </c>
      <c r="F70" s="14" t="s">
        <v>1718</v>
      </c>
      <c r="G70" s="20" t="s">
        <v>1699</v>
      </c>
    </row>
    <row r="71" spans="1:9" ht="135">
      <c r="A71" s="25">
        <v>64</v>
      </c>
      <c r="B71" s="11" t="s">
        <v>456</v>
      </c>
      <c r="C71" s="11" t="s">
        <v>553</v>
      </c>
      <c r="D71" s="20" t="s">
        <v>1329</v>
      </c>
      <c r="E71" s="20" t="s">
        <v>1330</v>
      </c>
      <c r="F71" s="14" t="s">
        <v>1718</v>
      </c>
      <c r="G71" s="20" t="s">
        <v>377</v>
      </c>
    </row>
    <row r="72" spans="1:9" ht="45">
      <c r="A72" s="25">
        <v>65</v>
      </c>
      <c r="B72" s="33" t="s">
        <v>598</v>
      </c>
      <c r="C72" s="12" t="s">
        <v>1077</v>
      </c>
      <c r="D72" s="20" t="s">
        <v>1331</v>
      </c>
      <c r="E72" s="20" t="s">
        <v>41</v>
      </c>
      <c r="F72" s="14" t="s">
        <v>1718</v>
      </c>
      <c r="G72" s="20" t="s">
        <v>377</v>
      </c>
    </row>
    <row r="73" spans="1:9" ht="300">
      <c r="A73" s="25">
        <v>66</v>
      </c>
      <c r="B73" s="33" t="s">
        <v>724</v>
      </c>
      <c r="C73" s="12" t="s">
        <v>348</v>
      </c>
      <c r="D73" s="20" t="s">
        <v>1334</v>
      </c>
      <c r="E73" s="20" t="s">
        <v>1485</v>
      </c>
      <c r="F73" s="14" t="s">
        <v>1718</v>
      </c>
      <c r="G73" s="51" t="s">
        <v>1829</v>
      </c>
    </row>
    <row r="74" spans="1:9" ht="270">
      <c r="A74" s="45">
        <v>67</v>
      </c>
      <c r="B74" s="42" t="s">
        <v>717</v>
      </c>
      <c r="C74" s="46" t="s">
        <v>424</v>
      </c>
      <c r="D74" s="41" t="s">
        <v>1335</v>
      </c>
      <c r="E74" s="41" t="s">
        <v>65</v>
      </c>
      <c r="F74" s="40" t="s">
        <v>1718</v>
      </c>
      <c r="G74" s="43" t="s">
        <v>1830</v>
      </c>
      <c r="I74" s="2" t="s">
        <v>1758</v>
      </c>
    </row>
    <row r="75" spans="1:9" ht="60">
      <c r="A75" s="38">
        <v>68</v>
      </c>
      <c r="B75" s="33" t="s">
        <v>1312</v>
      </c>
      <c r="C75" s="12" t="s">
        <v>1557</v>
      </c>
      <c r="D75" s="20" t="s">
        <v>1336</v>
      </c>
      <c r="E75" s="20" t="s">
        <v>1337</v>
      </c>
      <c r="F75" s="14" t="s">
        <v>1718</v>
      </c>
      <c r="G75" s="20" t="s">
        <v>377</v>
      </c>
    </row>
    <row r="76" spans="1:9" ht="409.5" customHeight="1">
      <c r="A76" s="78">
        <v>69</v>
      </c>
      <c r="B76" s="69" t="s">
        <v>717</v>
      </c>
      <c r="C76" s="69" t="s">
        <v>424</v>
      </c>
      <c r="D76" s="69" t="s">
        <v>1377</v>
      </c>
      <c r="E76" s="69" t="s">
        <v>1378</v>
      </c>
      <c r="F76" s="69" t="s">
        <v>1718</v>
      </c>
      <c r="G76" s="69" t="s">
        <v>1831</v>
      </c>
    </row>
    <row r="77" spans="1:9" ht="409.5" customHeight="1">
      <c r="A77" s="80"/>
      <c r="B77" s="72"/>
      <c r="C77" s="72"/>
      <c r="D77" s="72"/>
      <c r="E77" s="72"/>
      <c r="F77" s="72"/>
      <c r="G77" s="72"/>
    </row>
    <row r="78" spans="1:9" ht="409.5" customHeight="1">
      <c r="A78" s="80"/>
      <c r="B78" s="72"/>
      <c r="C78" s="72"/>
      <c r="D78" s="72"/>
      <c r="E78" s="72"/>
      <c r="F78" s="72"/>
      <c r="G78" s="72"/>
    </row>
    <row r="79" spans="1:9" ht="409.5" customHeight="1">
      <c r="A79" s="80"/>
      <c r="B79" s="72"/>
      <c r="C79" s="72"/>
      <c r="D79" s="72"/>
      <c r="E79" s="72"/>
      <c r="F79" s="72"/>
      <c r="G79" s="72"/>
    </row>
    <row r="80" spans="1:9" ht="134.25" customHeight="1">
      <c r="A80" s="79"/>
      <c r="B80" s="70"/>
      <c r="C80" s="70"/>
      <c r="D80" s="70"/>
      <c r="E80" s="70"/>
      <c r="F80" s="70"/>
      <c r="G80" s="70"/>
    </row>
    <row r="81" spans="1:7" ht="75">
      <c r="A81" s="38">
        <v>70</v>
      </c>
      <c r="B81" s="33" t="s">
        <v>1338</v>
      </c>
      <c r="C81" s="12" t="s">
        <v>332</v>
      </c>
      <c r="D81" s="20" t="s">
        <v>1339</v>
      </c>
      <c r="E81" s="20" t="s">
        <v>44</v>
      </c>
      <c r="F81" s="14" t="s">
        <v>1718</v>
      </c>
      <c r="G81" s="20" t="s">
        <v>1760</v>
      </c>
    </row>
    <row r="82" spans="1:7" ht="135">
      <c r="A82" s="38">
        <v>71</v>
      </c>
      <c r="B82" s="33" t="s">
        <v>1340</v>
      </c>
      <c r="C82" s="12" t="s">
        <v>1561</v>
      </c>
      <c r="D82" s="20" t="s">
        <v>1341</v>
      </c>
      <c r="E82" s="20" t="s">
        <v>41</v>
      </c>
      <c r="F82" s="14" t="s">
        <v>1718</v>
      </c>
      <c r="G82" s="20" t="s">
        <v>1759</v>
      </c>
    </row>
    <row r="83" spans="1:7" ht="45">
      <c r="A83" s="38">
        <v>72</v>
      </c>
      <c r="B83" s="33" t="s">
        <v>1342</v>
      </c>
      <c r="C83" s="12" t="s">
        <v>348</v>
      </c>
      <c r="D83" s="20" t="s">
        <v>1343</v>
      </c>
      <c r="E83" s="20" t="s">
        <v>751</v>
      </c>
      <c r="F83" s="14" t="s">
        <v>1718</v>
      </c>
      <c r="G83" s="20" t="s">
        <v>1344</v>
      </c>
    </row>
    <row r="84" spans="1:7" ht="90">
      <c r="A84" s="38">
        <v>73</v>
      </c>
      <c r="B84" s="33" t="s">
        <v>1345</v>
      </c>
      <c r="C84" s="12" t="s">
        <v>1548</v>
      </c>
      <c r="D84" s="20" t="s">
        <v>1346</v>
      </c>
      <c r="E84" s="20" t="s">
        <v>41</v>
      </c>
      <c r="F84" s="14" t="s">
        <v>1718</v>
      </c>
      <c r="G84" s="20" t="s">
        <v>377</v>
      </c>
    </row>
    <row r="85" spans="1:7" ht="315">
      <c r="A85" s="38">
        <v>74</v>
      </c>
      <c r="B85" s="33" t="s">
        <v>816</v>
      </c>
      <c r="C85" s="12" t="s">
        <v>424</v>
      </c>
      <c r="D85" s="20" t="s">
        <v>1583</v>
      </c>
      <c r="E85" s="20" t="s">
        <v>41</v>
      </c>
      <c r="F85" s="14" t="s">
        <v>1718</v>
      </c>
      <c r="G85" s="51" t="s">
        <v>1832</v>
      </c>
    </row>
    <row r="86" spans="1:7" ht="135">
      <c r="A86" s="38">
        <v>75</v>
      </c>
      <c r="B86" s="33" t="s">
        <v>1347</v>
      </c>
      <c r="C86" s="12" t="s">
        <v>1562</v>
      </c>
      <c r="D86" s="20" t="s">
        <v>1348</v>
      </c>
      <c r="E86" s="20" t="s">
        <v>41</v>
      </c>
      <c r="F86" s="14" t="s">
        <v>1718</v>
      </c>
      <c r="G86" s="20" t="s">
        <v>1761</v>
      </c>
    </row>
    <row r="87" spans="1:7" ht="90">
      <c r="A87" s="38">
        <v>76</v>
      </c>
      <c r="B87" s="33" t="s">
        <v>1296</v>
      </c>
      <c r="C87" s="12" t="s">
        <v>1073</v>
      </c>
      <c r="D87" s="51" t="s">
        <v>1833</v>
      </c>
      <c r="E87" s="20" t="s">
        <v>65</v>
      </c>
      <c r="F87" s="14" t="s">
        <v>1718</v>
      </c>
      <c r="G87" s="20" t="s">
        <v>1349</v>
      </c>
    </row>
    <row r="88" spans="1:7" ht="195">
      <c r="A88" s="38">
        <v>77</v>
      </c>
      <c r="B88" s="33" t="s">
        <v>1327</v>
      </c>
      <c r="C88" s="12" t="s">
        <v>1560</v>
      </c>
      <c r="D88" s="20" t="s">
        <v>1350</v>
      </c>
      <c r="E88" s="20" t="s">
        <v>65</v>
      </c>
      <c r="F88" s="14" t="s">
        <v>1718</v>
      </c>
      <c r="G88" s="20" t="s">
        <v>1762</v>
      </c>
    </row>
    <row r="89" spans="1:7" ht="60">
      <c r="A89" s="38">
        <v>78</v>
      </c>
      <c r="B89" s="33" t="s">
        <v>608</v>
      </c>
      <c r="C89" s="12" t="s">
        <v>332</v>
      </c>
      <c r="D89" s="51" t="s">
        <v>1834</v>
      </c>
      <c r="E89" s="20" t="s">
        <v>41</v>
      </c>
      <c r="F89" s="14" t="s">
        <v>1718</v>
      </c>
      <c r="G89" s="20" t="s">
        <v>377</v>
      </c>
    </row>
    <row r="90" spans="1:7" ht="75">
      <c r="A90" s="38">
        <v>79</v>
      </c>
      <c r="B90" s="20" t="s">
        <v>691</v>
      </c>
      <c r="C90" s="11" t="s">
        <v>1572</v>
      </c>
      <c r="D90" s="20" t="s">
        <v>1351</v>
      </c>
      <c r="E90" s="20" t="s">
        <v>1352</v>
      </c>
      <c r="F90" s="14" t="s">
        <v>1718</v>
      </c>
      <c r="G90" s="20" t="s">
        <v>377</v>
      </c>
    </row>
    <row r="91" spans="1:7" ht="45">
      <c r="A91" s="38">
        <v>80</v>
      </c>
      <c r="B91" s="33" t="s">
        <v>1353</v>
      </c>
      <c r="C91" s="12" t="s">
        <v>1563</v>
      </c>
      <c r="D91" s="20" t="s">
        <v>1354</v>
      </c>
      <c r="E91" s="20" t="s">
        <v>1355</v>
      </c>
      <c r="F91" s="14" t="s">
        <v>1718</v>
      </c>
      <c r="G91" s="51" t="s">
        <v>1835</v>
      </c>
    </row>
    <row r="92" spans="1:7" ht="90">
      <c r="A92" s="38">
        <v>81</v>
      </c>
      <c r="B92" s="33" t="s">
        <v>605</v>
      </c>
      <c r="C92" s="12" t="s">
        <v>348</v>
      </c>
      <c r="D92" s="20" t="s">
        <v>1356</v>
      </c>
      <c r="E92" s="20" t="s">
        <v>1358</v>
      </c>
      <c r="F92" s="14" t="s">
        <v>1718</v>
      </c>
      <c r="G92" s="20" t="s">
        <v>1357</v>
      </c>
    </row>
    <row r="93" spans="1:7" ht="75">
      <c r="A93" s="38">
        <v>82</v>
      </c>
      <c r="B93" s="20" t="s">
        <v>691</v>
      </c>
      <c r="C93" s="11" t="s">
        <v>1572</v>
      </c>
      <c r="D93" s="20" t="s">
        <v>1359</v>
      </c>
      <c r="E93" s="20" t="s">
        <v>1361</v>
      </c>
      <c r="F93" s="14" t="s">
        <v>1718</v>
      </c>
      <c r="G93" s="20" t="s">
        <v>1360</v>
      </c>
    </row>
    <row r="94" spans="1:7" ht="75">
      <c r="A94" s="38">
        <v>83</v>
      </c>
      <c r="B94" s="33" t="s">
        <v>308</v>
      </c>
      <c r="C94" s="12" t="s">
        <v>332</v>
      </c>
      <c r="D94" s="20" t="s">
        <v>1362</v>
      </c>
      <c r="E94" s="20" t="s">
        <v>41</v>
      </c>
      <c r="F94" s="14" t="s">
        <v>1718</v>
      </c>
      <c r="G94" s="20" t="s">
        <v>1763</v>
      </c>
    </row>
    <row r="95" spans="1:7" ht="75">
      <c r="A95" s="38">
        <v>84</v>
      </c>
      <c r="B95" s="20" t="s">
        <v>791</v>
      </c>
      <c r="C95" s="12" t="s">
        <v>431</v>
      </c>
      <c r="D95" s="51" t="s">
        <v>1836</v>
      </c>
      <c r="E95" s="20" t="s">
        <v>41</v>
      </c>
      <c r="F95" s="14" t="s">
        <v>1718</v>
      </c>
      <c r="G95" s="20" t="s">
        <v>377</v>
      </c>
    </row>
    <row r="96" spans="1:7" ht="45">
      <c r="A96" s="38">
        <v>85</v>
      </c>
      <c r="B96" s="33" t="s">
        <v>721</v>
      </c>
      <c r="C96" s="12" t="s">
        <v>350</v>
      </c>
      <c r="D96" s="20" t="s">
        <v>1363</v>
      </c>
      <c r="E96" s="20" t="s">
        <v>41</v>
      </c>
      <c r="F96" s="14" t="s">
        <v>1718</v>
      </c>
      <c r="G96" s="20" t="s">
        <v>377</v>
      </c>
    </row>
    <row r="97" spans="1:7" ht="90">
      <c r="A97" s="38">
        <v>86</v>
      </c>
      <c r="B97" s="33" t="s">
        <v>1369</v>
      </c>
      <c r="C97" s="12" t="s">
        <v>1079</v>
      </c>
      <c r="D97" s="20" t="s">
        <v>1370</v>
      </c>
      <c r="E97" s="20" t="s">
        <v>65</v>
      </c>
      <c r="F97" s="14" t="s">
        <v>1718</v>
      </c>
      <c r="G97" s="20" t="s">
        <v>377</v>
      </c>
    </row>
    <row r="98" spans="1:7" ht="120">
      <c r="A98" s="38">
        <v>87</v>
      </c>
      <c r="B98" s="33" t="s">
        <v>1371</v>
      </c>
      <c r="C98" s="12" t="s">
        <v>348</v>
      </c>
      <c r="D98" s="20" t="s">
        <v>1372</v>
      </c>
      <c r="E98" s="20" t="s">
        <v>1374</v>
      </c>
      <c r="F98" s="14" t="s">
        <v>1718</v>
      </c>
      <c r="G98" s="20" t="s">
        <v>1373</v>
      </c>
    </row>
    <row r="99" spans="1:7" ht="105">
      <c r="A99" s="38">
        <v>88</v>
      </c>
      <c r="B99" s="11" t="s">
        <v>477</v>
      </c>
      <c r="C99" s="11" t="s">
        <v>381</v>
      </c>
      <c r="D99" s="20" t="s">
        <v>1376</v>
      </c>
      <c r="E99" s="20" t="s">
        <v>41</v>
      </c>
      <c r="F99" s="14" t="s">
        <v>1718</v>
      </c>
      <c r="G99" s="20" t="s">
        <v>1764</v>
      </c>
    </row>
    <row r="100" spans="1:7" ht="75">
      <c r="A100" s="38">
        <v>89</v>
      </c>
      <c r="B100" s="33" t="s">
        <v>608</v>
      </c>
      <c r="C100" s="12" t="s">
        <v>332</v>
      </c>
      <c r="D100" s="20" t="s">
        <v>1379</v>
      </c>
      <c r="E100" s="20" t="s">
        <v>41</v>
      </c>
      <c r="F100" s="14" t="s">
        <v>1718</v>
      </c>
      <c r="G100" s="20" t="s">
        <v>377</v>
      </c>
    </row>
    <row r="101" spans="1:7" ht="45">
      <c r="A101" s="38">
        <v>90</v>
      </c>
      <c r="B101" s="30" t="s">
        <v>535</v>
      </c>
      <c r="C101" s="12" t="s">
        <v>1061</v>
      </c>
      <c r="D101" s="20" t="s">
        <v>1584</v>
      </c>
      <c r="E101" s="31" t="s">
        <v>41</v>
      </c>
      <c r="F101" s="14" t="s">
        <v>1718</v>
      </c>
      <c r="G101" s="20" t="s">
        <v>1380</v>
      </c>
    </row>
    <row r="102" spans="1:7" ht="105">
      <c r="A102" s="38">
        <v>91</v>
      </c>
      <c r="B102" s="33" t="s">
        <v>1381</v>
      </c>
      <c r="C102" s="12" t="s">
        <v>1064</v>
      </c>
      <c r="D102" s="51" t="s">
        <v>1837</v>
      </c>
      <c r="E102" s="20" t="s">
        <v>65</v>
      </c>
      <c r="F102" s="14" t="s">
        <v>1718</v>
      </c>
      <c r="G102" s="20" t="s">
        <v>1382</v>
      </c>
    </row>
    <row r="103" spans="1:7" ht="105">
      <c r="A103" s="38">
        <v>92</v>
      </c>
      <c r="B103" s="33" t="s">
        <v>1383</v>
      </c>
      <c r="C103" s="12" t="s">
        <v>932</v>
      </c>
      <c r="D103" s="51" t="s">
        <v>1837</v>
      </c>
      <c r="E103" s="20" t="s">
        <v>65</v>
      </c>
      <c r="F103" s="14" t="s">
        <v>1718</v>
      </c>
      <c r="G103" s="20" t="s">
        <v>1765</v>
      </c>
    </row>
    <row r="104" spans="1:7" ht="45">
      <c r="A104" s="38">
        <v>93</v>
      </c>
      <c r="B104" s="33" t="s">
        <v>455</v>
      </c>
      <c r="C104" s="12" t="s">
        <v>1071</v>
      </c>
      <c r="D104" s="14" t="s">
        <v>1384</v>
      </c>
      <c r="E104" s="20" t="s">
        <v>1385</v>
      </c>
      <c r="F104" s="14" t="s">
        <v>1718</v>
      </c>
      <c r="G104" s="20" t="s">
        <v>377</v>
      </c>
    </row>
    <row r="105" spans="1:7" ht="75">
      <c r="A105" s="38">
        <v>94</v>
      </c>
      <c r="B105" s="11" t="s">
        <v>429</v>
      </c>
      <c r="C105" s="11" t="s">
        <v>523</v>
      </c>
      <c r="D105" s="14" t="s">
        <v>1384</v>
      </c>
      <c r="E105" s="20" t="s">
        <v>1385</v>
      </c>
      <c r="F105" s="14" t="s">
        <v>1718</v>
      </c>
      <c r="G105" s="20" t="s">
        <v>377</v>
      </c>
    </row>
    <row r="106" spans="1:7" ht="45">
      <c r="A106" s="38">
        <v>95</v>
      </c>
      <c r="B106" s="33" t="s">
        <v>718</v>
      </c>
      <c r="C106" s="12" t="s">
        <v>1565</v>
      </c>
      <c r="D106" s="20" t="s">
        <v>1386</v>
      </c>
      <c r="E106" s="20" t="s">
        <v>180</v>
      </c>
      <c r="F106" s="14" t="s">
        <v>1718</v>
      </c>
      <c r="G106" s="51" t="s">
        <v>1802</v>
      </c>
    </row>
    <row r="107" spans="1:7" ht="45">
      <c r="A107" s="38">
        <v>96</v>
      </c>
      <c r="B107" s="33" t="s">
        <v>690</v>
      </c>
      <c r="C107" s="12" t="s">
        <v>544</v>
      </c>
      <c r="D107" s="20" t="s">
        <v>1387</v>
      </c>
      <c r="E107" s="20" t="s">
        <v>1260</v>
      </c>
      <c r="F107" s="14" t="s">
        <v>1718</v>
      </c>
      <c r="G107" s="20" t="s">
        <v>377</v>
      </c>
    </row>
    <row r="108" spans="1:7" ht="75">
      <c r="A108" s="38">
        <v>97</v>
      </c>
      <c r="B108" s="33" t="s">
        <v>349</v>
      </c>
      <c r="C108" s="12" t="s">
        <v>350</v>
      </c>
      <c r="D108" s="20" t="s">
        <v>1388</v>
      </c>
      <c r="E108" s="20" t="s">
        <v>44</v>
      </c>
      <c r="F108" s="14" t="s">
        <v>1718</v>
      </c>
      <c r="G108" s="20" t="s">
        <v>1389</v>
      </c>
    </row>
    <row r="109" spans="1:7" ht="75">
      <c r="A109" s="38">
        <v>98</v>
      </c>
      <c r="B109" s="33" t="s">
        <v>606</v>
      </c>
      <c r="C109" s="12" t="s">
        <v>332</v>
      </c>
      <c r="D109" s="20" t="s">
        <v>1390</v>
      </c>
      <c r="E109" s="20" t="s">
        <v>41</v>
      </c>
      <c r="F109" s="14" t="s">
        <v>1718</v>
      </c>
      <c r="G109" s="51" t="s">
        <v>1838</v>
      </c>
    </row>
    <row r="110" spans="1:7" ht="45">
      <c r="A110" s="38">
        <v>99</v>
      </c>
      <c r="B110" s="33" t="s">
        <v>1309</v>
      </c>
      <c r="C110" s="12" t="s">
        <v>1568</v>
      </c>
      <c r="D110" s="20" t="s">
        <v>1391</v>
      </c>
      <c r="E110" s="20" t="s">
        <v>1392</v>
      </c>
      <c r="F110" s="14" t="s">
        <v>1718</v>
      </c>
      <c r="G110" s="20" t="s">
        <v>377</v>
      </c>
    </row>
    <row r="111" spans="1:7" ht="60">
      <c r="A111" s="38">
        <v>100</v>
      </c>
      <c r="B111" s="33" t="s">
        <v>347</v>
      </c>
      <c r="C111" s="12" t="s">
        <v>348</v>
      </c>
      <c r="D111" s="20" t="s">
        <v>1393</v>
      </c>
      <c r="E111" s="20" t="s">
        <v>1394</v>
      </c>
      <c r="F111" s="14" t="s">
        <v>1718</v>
      </c>
      <c r="G111" s="20" t="s">
        <v>377</v>
      </c>
    </row>
    <row r="112" spans="1:7" ht="105">
      <c r="A112" s="38">
        <v>101</v>
      </c>
      <c r="B112" s="33" t="s">
        <v>1395</v>
      </c>
      <c r="C112" s="12" t="s">
        <v>348</v>
      </c>
      <c r="D112" s="20" t="s">
        <v>1396</v>
      </c>
      <c r="E112" s="20" t="s">
        <v>1398</v>
      </c>
      <c r="F112" s="14" t="s">
        <v>1718</v>
      </c>
      <c r="G112" s="20" t="s">
        <v>1397</v>
      </c>
    </row>
    <row r="113" spans="1:7" ht="45">
      <c r="A113" s="38">
        <v>102</v>
      </c>
      <c r="B113" s="33" t="s">
        <v>1381</v>
      </c>
      <c r="C113" s="12" t="s">
        <v>1064</v>
      </c>
      <c r="D113" s="20" t="s">
        <v>1399</v>
      </c>
      <c r="E113" s="20" t="s">
        <v>41</v>
      </c>
      <c r="F113" s="14" t="s">
        <v>1718</v>
      </c>
      <c r="G113" s="20" t="s">
        <v>377</v>
      </c>
    </row>
    <row r="114" spans="1:7" ht="120">
      <c r="A114" s="38">
        <v>103</v>
      </c>
      <c r="B114" s="33" t="s">
        <v>576</v>
      </c>
      <c r="C114" s="12" t="s">
        <v>348</v>
      </c>
      <c r="D114" s="20" t="s">
        <v>1400</v>
      </c>
      <c r="E114" s="20" t="s">
        <v>1401</v>
      </c>
      <c r="F114" s="14" t="s">
        <v>1718</v>
      </c>
      <c r="G114" s="51" t="s">
        <v>1803</v>
      </c>
    </row>
    <row r="115" spans="1:7" ht="165">
      <c r="A115" s="38">
        <v>104</v>
      </c>
      <c r="B115" s="33" t="s">
        <v>1402</v>
      </c>
      <c r="C115" s="12" t="s">
        <v>1072</v>
      </c>
      <c r="D115" s="20" t="s">
        <v>1403</v>
      </c>
      <c r="E115" s="20" t="s">
        <v>41</v>
      </c>
      <c r="F115" s="14" t="s">
        <v>1718</v>
      </c>
      <c r="G115" s="51" t="s">
        <v>1839</v>
      </c>
    </row>
    <row r="116" spans="1:7" ht="165">
      <c r="A116" s="38">
        <v>105</v>
      </c>
      <c r="B116" s="33" t="s">
        <v>1320</v>
      </c>
      <c r="C116" s="12" t="s">
        <v>1072</v>
      </c>
      <c r="D116" s="20" t="s">
        <v>1403</v>
      </c>
      <c r="E116" s="20" t="s">
        <v>41</v>
      </c>
      <c r="F116" s="14" t="s">
        <v>1718</v>
      </c>
      <c r="G116" s="51" t="s">
        <v>1839</v>
      </c>
    </row>
    <row r="117" spans="1:7" ht="60">
      <c r="A117" s="38">
        <v>106</v>
      </c>
      <c r="B117" s="33" t="s">
        <v>346</v>
      </c>
      <c r="C117" s="12" t="s">
        <v>354</v>
      </c>
      <c r="D117" s="20" t="s">
        <v>1294</v>
      </c>
      <c r="E117" s="20" t="s">
        <v>1295</v>
      </c>
      <c r="F117" s="14" t="s">
        <v>1718</v>
      </c>
      <c r="G117" s="20" t="s">
        <v>377</v>
      </c>
    </row>
    <row r="118" spans="1:7" ht="60">
      <c r="A118" s="38">
        <v>107</v>
      </c>
      <c r="B118" s="33" t="s">
        <v>1257</v>
      </c>
      <c r="C118" s="12" t="s">
        <v>350</v>
      </c>
      <c r="D118" s="20" t="s">
        <v>1294</v>
      </c>
      <c r="E118" s="20" t="s">
        <v>1295</v>
      </c>
      <c r="F118" s="14" t="s">
        <v>1718</v>
      </c>
      <c r="G118" s="20" t="s">
        <v>377</v>
      </c>
    </row>
    <row r="119" spans="1:7" ht="60">
      <c r="A119" s="38">
        <v>108</v>
      </c>
      <c r="B119" s="33" t="s">
        <v>1340</v>
      </c>
      <c r="C119" s="12" t="s">
        <v>1561</v>
      </c>
      <c r="D119" s="20" t="s">
        <v>1404</v>
      </c>
      <c r="E119" s="20" t="s">
        <v>41</v>
      </c>
      <c r="F119" s="14" t="s">
        <v>1718</v>
      </c>
      <c r="G119" s="51" t="s">
        <v>1804</v>
      </c>
    </row>
    <row r="120" spans="1:7" ht="75">
      <c r="A120" s="38">
        <v>109</v>
      </c>
      <c r="B120" s="20" t="s">
        <v>609</v>
      </c>
      <c r="C120" s="11" t="s">
        <v>399</v>
      </c>
      <c r="D120" s="20" t="s">
        <v>1404</v>
      </c>
      <c r="E120" s="20" t="s">
        <v>41</v>
      </c>
      <c r="F120" s="14" t="s">
        <v>1718</v>
      </c>
      <c r="G120" s="51" t="s">
        <v>1840</v>
      </c>
    </row>
    <row r="121" spans="1:7" ht="75">
      <c r="A121" s="38">
        <v>110</v>
      </c>
      <c r="B121" s="20" t="s">
        <v>791</v>
      </c>
      <c r="C121" s="12" t="s">
        <v>431</v>
      </c>
      <c r="D121" s="20" t="s">
        <v>1405</v>
      </c>
      <c r="E121" s="20" t="s">
        <v>41</v>
      </c>
      <c r="F121" s="14" t="s">
        <v>1718</v>
      </c>
      <c r="G121" s="51" t="s">
        <v>1805</v>
      </c>
    </row>
    <row r="122" spans="1:7" ht="60">
      <c r="A122" s="38">
        <v>111</v>
      </c>
      <c r="B122" s="33" t="s">
        <v>1406</v>
      </c>
      <c r="C122" s="12" t="s">
        <v>1075</v>
      </c>
      <c r="D122" s="20" t="s">
        <v>1407</v>
      </c>
      <c r="E122" s="20" t="s">
        <v>137</v>
      </c>
      <c r="F122" s="14" t="s">
        <v>1718</v>
      </c>
      <c r="G122" s="20" t="s">
        <v>377</v>
      </c>
    </row>
    <row r="123" spans="1:7" ht="90">
      <c r="A123" s="38">
        <v>112</v>
      </c>
      <c r="B123" s="33" t="s">
        <v>469</v>
      </c>
      <c r="C123" s="11" t="s">
        <v>938</v>
      </c>
      <c r="D123" s="20" t="s">
        <v>1408</v>
      </c>
      <c r="E123" s="20" t="s">
        <v>41</v>
      </c>
      <c r="F123" s="14" t="s">
        <v>1718</v>
      </c>
      <c r="G123" s="51" t="s">
        <v>1806</v>
      </c>
    </row>
    <row r="124" spans="1:7" ht="90">
      <c r="A124" s="38">
        <v>113</v>
      </c>
      <c r="B124" s="33" t="s">
        <v>328</v>
      </c>
      <c r="C124" s="11" t="s">
        <v>325</v>
      </c>
      <c r="D124" s="20" t="s">
        <v>1409</v>
      </c>
      <c r="E124" s="20" t="s">
        <v>1411</v>
      </c>
      <c r="F124" s="14" t="s">
        <v>1718</v>
      </c>
      <c r="G124" s="20" t="s">
        <v>1410</v>
      </c>
    </row>
    <row r="125" spans="1:7" ht="60">
      <c r="A125" s="38">
        <v>114</v>
      </c>
      <c r="B125" s="33" t="s">
        <v>1412</v>
      </c>
      <c r="C125" s="12" t="s">
        <v>348</v>
      </c>
      <c r="D125" s="20" t="s">
        <v>1413</v>
      </c>
      <c r="E125" s="20" t="s">
        <v>41</v>
      </c>
      <c r="F125" s="14" t="s">
        <v>1718</v>
      </c>
      <c r="G125" s="51" t="s">
        <v>1807</v>
      </c>
    </row>
    <row r="126" spans="1:7" ht="45">
      <c r="A126" s="38">
        <v>115</v>
      </c>
      <c r="B126" s="33" t="s">
        <v>595</v>
      </c>
      <c r="C126" s="12" t="s">
        <v>1079</v>
      </c>
      <c r="D126" s="20" t="s">
        <v>1414</v>
      </c>
      <c r="E126" s="51" t="s">
        <v>265</v>
      </c>
      <c r="F126" s="14" t="s">
        <v>1718</v>
      </c>
      <c r="G126" s="20" t="s">
        <v>377</v>
      </c>
    </row>
    <row r="127" spans="1:7" ht="135">
      <c r="A127" s="38">
        <v>116</v>
      </c>
      <c r="B127" s="33" t="s">
        <v>1415</v>
      </c>
      <c r="C127" s="12" t="s">
        <v>1543</v>
      </c>
      <c r="D127" s="20" t="s">
        <v>1416</v>
      </c>
      <c r="E127" s="20" t="s">
        <v>1417</v>
      </c>
      <c r="F127" s="14" t="s">
        <v>1718</v>
      </c>
      <c r="G127" s="51" t="s">
        <v>1808</v>
      </c>
    </row>
    <row r="128" spans="1:7" ht="75">
      <c r="A128" s="38">
        <v>117</v>
      </c>
      <c r="B128" s="33" t="s">
        <v>1418</v>
      </c>
      <c r="C128" s="12" t="s">
        <v>1076</v>
      </c>
      <c r="D128" s="51" t="s">
        <v>1841</v>
      </c>
      <c r="E128" s="20" t="s">
        <v>1420</v>
      </c>
      <c r="F128" s="14" t="s">
        <v>1718</v>
      </c>
      <c r="G128" s="20" t="s">
        <v>1419</v>
      </c>
    </row>
    <row r="129" spans="1:7" ht="135">
      <c r="A129" s="38">
        <v>118</v>
      </c>
      <c r="B129" s="33" t="s">
        <v>1327</v>
      </c>
      <c r="C129" s="12" t="s">
        <v>1560</v>
      </c>
      <c r="D129" s="20" t="s">
        <v>1421</v>
      </c>
      <c r="E129" s="20" t="s">
        <v>41</v>
      </c>
      <c r="F129" s="14" t="s">
        <v>1718</v>
      </c>
      <c r="G129" s="51" t="s">
        <v>1809</v>
      </c>
    </row>
    <row r="130" spans="1:7" ht="150">
      <c r="A130" s="38">
        <v>119</v>
      </c>
      <c r="B130" s="33" t="s">
        <v>598</v>
      </c>
      <c r="C130" s="21" t="s">
        <v>1077</v>
      </c>
      <c r="D130" s="20" t="s">
        <v>1421</v>
      </c>
      <c r="E130" s="20" t="s">
        <v>41</v>
      </c>
      <c r="F130" s="14" t="s">
        <v>1718</v>
      </c>
      <c r="G130" s="51" t="s">
        <v>1810</v>
      </c>
    </row>
    <row r="131" spans="1:7" ht="409.5" customHeight="1">
      <c r="A131" s="78">
        <v>120</v>
      </c>
      <c r="B131" s="69" t="s">
        <v>324</v>
      </c>
      <c r="C131" s="69" t="s">
        <v>323</v>
      </c>
      <c r="D131" s="69" t="s">
        <v>1422</v>
      </c>
      <c r="E131" s="69" t="s">
        <v>41</v>
      </c>
      <c r="F131" s="69" t="s">
        <v>1718</v>
      </c>
      <c r="G131" s="69" t="s">
        <v>1842</v>
      </c>
    </row>
    <row r="132" spans="1:7" ht="217.5" customHeight="1">
      <c r="A132" s="79"/>
      <c r="B132" s="70"/>
      <c r="C132" s="70"/>
      <c r="D132" s="70"/>
      <c r="E132" s="70"/>
      <c r="F132" s="70"/>
      <c r="G132" s="70"/>
    </row>
    <row r="133" spans="1:7" ht="409.5" customHeight="1">
      <c r="A133" s="78">
        <v>121</v>
      </c>
      <c r="B133" s="69" t="s">
        <v>535</v>
      </c>
      <c r="C133" s="69" t="s">
        <v>1061</v>
      </c>
      <c r="D133" s="69" t="s">
        <v>1423</v>
      </c>
      <c r="E133" s="69" t="s">
        <v>1424</v>
      </c>
      <c r="F133" s="69" t="s">
        <v>1718</v>
      </c>
      <c r="G133" s="69" t="s">
        <v>1843</v>
      </c>
    </row>
    <row r="134" spans="1:7" ht="30.75" customHeight="1">
      <c r="A134" s="79"/>
      <c r="B134" s="70"/>
      <c r="C134" s="70"/>
      <c r="D134" s="70"/>
      <c r="E134" s="70"/>
      <c r="F134" s="70"/>
      <c r="G134" s="70"/>
    </row>
    <row r="135" spans="1:7" ht="202.5" customHeight="1">
      <c r="A135" s="78">
        <v>122</v>
      </c>
      <c r="B135" s="69" t="s">
        <v>717</v>
      </c>
      <c r="C135" s="69" t="s">
        <v>424</v>
      </c>
      <c r="D135" s="69" t="s">
        <v>1423</v>
      </c>
      <c r="E135" s="69" t="s">
        <v>1424</v>
      </c>
      <c r="F135" s="69" t="s">
        <v>1718</v>
      </c>
      <c r="G135" s="69" t="s">
        <v>1843</v>
      </c>
    </row>
    <row r="136" spans="1:7" ht="242.25" customHeight="1">
      <c r="A136" s="79"/>
      <c r="B136" s="70"/>
      <c r="C136" s="70"/>
      <c r="D136" s="70"/>
      <c r="E136" s="70"/>
      <c r="F136" s="70"/>
      <c r="G136" s="70"/>
    </row>
    <row r="137" spans="1:7" ht="45">
      <c r="A137" s="38">
        <v>123</v>
      </c>
      <c r="B137" s="33" t="s">
        <v>595</v>
      </c>
      <c r="C137" s="12" t="s">
        <v>1079</v>
      </c>
      <c r="D137" s="20" t="s">
        <v>1425</v>
      </c>
      <c r="E137" s="20" t="s">
        <v>41</v>
      </c>
      <c r="F137" s="14" t="s">
        <v>1718</v>
      </c>
      <c r="G137" s="20" t="s">
        <v>377</v>
      </c>
    </row>
    <row r="138" spans="1:7" ht="315">
      <c r="A138" s="38">
        <v>124</v>
      </c>
      <c r="B138" s="33" t="s">
        <v>869</v>
      </c>
      <c r="C138" s="12" t="s">
        <v>1075</v>
      </c>
      <c r="D138" s="20" t="s">
        <v>1426</v>
      </c>
      <c r="E138" s="20" t="s">
        <v>65</v>
      </c>
      <c r="F138" s="14" t="s">
        <v>1718</v>
      </c>
      <c r="G138" s="51" t="s">
        <v>1844</v>
      </c>
    </row>
    <row r="139" spans="1:7" ht="195">
      <c r="A139" s="38">
        <v>125</v>
      </c>
      <c r="B139" s="33" t="s">
        <v>404</v>
      </c>
      <c r="C139" s="12" t="s">
        <v>1075</v>
      </c>
      <c r="D139" s="51" t="s">
        <v>1845</v>
      </c>
      <c r="E139" s="20" t="s">
        <v>1427</v>
      </c>
      <c r="F139" s="14" t="s">
        <v>1718</v>
      </c>
      <c r="G139" s="51" t="s">
        <v>1846</v>
      </c>
    </row>
    <row r="140" spans="1:7" ht="75">
      <c r="A140" s="38">
        <v>126</v>
      </c>
      <c r="B140" s="33" t="s">
        <v>601</v>
      </c>
      <c r="C140" s="12" t="s">
        <v>522</v>
      </c>
      <c r="D140" s="20" t="s">
        <v>1428</v>
      </c>
      <c r="E140" s="20" t="s">
        <v>41</v>
      </c>
      <c r="F140" s="14" t="s">
        <v>1718</v>
      </c>
      <c r="G140" s="51" t="s">
        <v>1811</v>
      </c>
    </row>
    <row r="141" spans="1:7" ht="120">
      <c r="A141" s="38">
        <v>127</v>
      </c>
      <c r="B141" s="33" t="s">
        <v>1429</v>
      </c>
      <c r="C141" s="12" t="s">
        <v>1545</v>
      </c>
      <c r="D141" s="20" t="s">
        <v>1430</v>
      </c>
      <c r="E141" s="20" t="s">
        <v>933</v>
      </c>
      <c r="F141" s="14" t="s">
        <v>1718</v>
      </c>
      <c r="G141" s="51" t="s">
        <v>1812</v>
      </c>
    </row>
    <row r="142" spans="1:7" ht="45">
      <c r="A142" s="38">
        <v>128</v>
      </c>
      <c r="B142" s="33" t="s">
        <v>1431</v>
      </c>
      <c r="C142" s="12" t="s">
        <v>348</v>
      </c>
      <c r="D142" s="20" t="s">
        <v>1432</v>
      </c>
      <c r="E142" s="20" t="s">
        <v>1286</v>
      </c>
      <c r="F142" s="14" t="s">
        <v>1718</v>
      </c>
      <c r="G142" s="51" t="s">
        <v>1847</v>
      </c>
    </row>
    <row r="143" spans="1:7" ht="90">
      <c r="A143" s="38">
        <v>129</v>
      </c>
      <c r="B143" s="33" t="s">
        <v>689</v>
      </c>
      <c r="C143" s="12" t="s">
        <v>1055</v>
      </c>
      <c r="D143" s="20" t="s">
        <v>1433</v>
      </c>
      <c r="E143" s="20" t="s">
        <v>65</v>
      </c>
      <c r="F143" s="14" t="s">
        <v>1718</v>
      </c>
      <c r="G143" s="20" t="s">
        <v>377</v>
      </c>
    </row>
    <row r="144" spans="1:7" ht="60">
      <c r="A144" s="38">
        <v>130</v>
      </c>
      <c r="B144" s="33" t="s">
        <v>1434</v>
      </c>
      <c r="C144" s="12" t="s">
        <v>348</v>
      </c>
      <c r="D144" s="20" t="s">
        <v>1435</v>
      </c>
      <c r="E144" s="20" t="s">
        <v>1234</v>
      </c>
      <c r="F144" s="14" t="s">
        <v>1718</v>
      </c>
      <c r="G144" s="20" t="s">
        <v>377</v>
      </c>
    </row>
    <row r="145" spans="1:7" ht="60">
      <c r="A145" s="38">
        <v>131</v>
      </c>
      <c r="B145" s="33" t="s">
        <v>1235</v>
      </c>
      <c r="C145" s="12" t="s">
        <v>348</v>
      </c>
      <c r="D145" s="20" t="s">
        <v>1435</v>
      </c>
      <c r="E145" s="20" t="s">
        <v>1234</v>
      </c>
      <c r="F145" s="14" t="s">
        <v>1718</v>
      </c>
      <c r="G145" s="20" t="s">
        <v>1436</v>
      </c>
    </row>
    <row r="146" spans="1:7" ht="60">
      <c r="A146" s="38">
        <v>132</v>
      </c>
      <c r="B146" s="33" t="s">
        <v>347</v>
      </c>
      <c r="C146" s="12" t="s">
        <v>348</v>
      </c>
      <c r="D146" s="20" t="s">
        <v>1393</v>
      </c>
      <c r="E146" s="20" t="s">
        <v>507</v>
      </c>
      <c r="F146" s="14" t="s">
        <v>1718</v>
      </c>
      <c r="G146" s="20" t="s">
        <v>377</v>
      </c>
    </row>
    <row r="147" spans="1:7" ht="210">
      <c r="A147" s="38">
        <v>133</v>
      </c>
      <c r="B147" s="33" t="s">
        <v>592</v>
      </c>
      <c r="C147" s="12" t="s">
        <v>1075</v>
      </c>
      <c r="D147" s="51" t="s">
        <v>1848</v>
      </c>
      <c r="E147" s="20" t="s">
        <v>41</v>
      </c>
      <c r="F147" s="14" t="s">
        <v>1718</v>
      </c>
      <c r="G147" s="51" t="s">
        <v>1849</v>
      </c>
    </row>
    <row r="148" spans="1:7" ht="135">
      <c r="A148" s="38">
        <v>134</v>
      </c>
      <c r="B148" s="33" t="s">
        <v>805</v>
      </c>
      <c r="C148" s="12" t="s">
        <v>348</v>
      </c>
      <c r="D148" s="51" t="s">
        <v>1850</v>
      </c>
      <c r="E148" s="20" t="s">
        <v>41</v>
      </c>
      <c r="F148" s="14" t="s">
        <v>1718</v>
      </c>
      <c r="G148" s="51" t="s">
        <v>1851</v>
      </c>
    </row>
    <row r="149" spans="1:7" ht="150">
      <c r="A149" s="38">
        <v>135</v>
      </c>
      <c r="B149" s="33" t="s">
        <v>404</v>
      </c>
      <c r="C149" s="12" t="s">
        <v>1075</v>
      </c>
      <c r="D149" s="20" t="s">
        <v>1437</v>
      </c>
      <c r="E149" s="20" t="s">
        <v>1438</v>
      </c>
      <c r="F149" s="14" t="s">
        <v>1718</v>
      </c>
      <c r="G149" s="51" t="s">
        <v>1852</v>
      </c>
    </row>
    <row r="150" spans="1:7" ht="45">
      <c r="A150" s="38">
        <v>136</v>
      </c>
      <c r="B150" s="33" t="s">
        <v>1439</v>
      </c>
      <c r="C150" s="12" t="s">
        <v>1569</v>
      </c>
      <c r="D150" s="20" t="s">
        <v>1440</v>
      </c>
      <c r="E150" s="51" t="s">
        <v>265</v>
      </c>
      <c r="F150" s="14" t="s">
        <v>1718</v>
      </c>
      <c r="G150" s="20" t="s">
        <v>377</v>
      </c>
    </row>
    <row r="151" spans="1:7" ht="45">
      <c r="A151" s="38">
        <v>137</v>
      </c>
      <c r="B151" s="33" t="s">
        <v>387</v>
      </c>
      <c r="C151" s="12" t="s">
        <v>1079</v>
      </c>
      <c r="D151" s="20" t="s">
        <v>1441</v>
      </c>
      <c r="E151" s="20" t="s">
        <v>41</v>
      </c>
      <c r="F151" s="14" t="s">
        <v>1718</v>
      </c>
      <c r="G151" s="20" t="s">
        <v>1442</v>
      </c>
    </row>
    <row r="152" spans="1:7" ht="90">
      <c r="A152" s="38">
        <v>138</v>
      </c>
      <c r="B152" s="33" t="s">
        <v>1443</v>
      </c>
      <c r="C152" s="12" t="s">
        <v>348</v>
      </c>
      <c r="D152" s="20" t="s">
        <v>1444</v>
      </c>
      <c r="E152" s="51" t="s">
        <v>1853</v>
      </c>
      <c r="F152" s="14" t="s">
        <v>1718</v>
      </c>
      <c r="G152" s="51" t="s">
        <v>1813</v>
      </c>
    </row>
    <row r="153" spans="1:7" ht="60">
      <c r="A153" s="38">
        <v>139</v>
      </c>
      <c r="B153" s="33" t="s">
        <v>1418</v>
      </c>
      <c r="C153" s="12" t="s">
        <v>1076</v>
      </c>
      <c r="D153" s="20" t="s">
        <v>1445</v>
      </c>
      <c r="E153" s="20" t="s">
        <v>1446</v>
      </c>
      <c r="F153" s="14" t="s">
        <v>1718</v>
      </c>
      <c r="G153" s="20" t="s">
        <v>377</v>
      </c>
    </row>
    <row r="154" spans="1:7" ht="165">
      <c r="A154" s="38">
        <v>140</v>
      </c>
      <c r="B154" s="33" t="s">
        <v>535</v>
      </c>
      <c r="C154" s="12" t="s">
        <v>1061</v>
      </c>
      <c r="D154" s="20" t="s">
        <v>1585</v>
      </c>
      <c r="E154" s="20" t="s">
        <v>379</v>
      </c>
      <c r="F154" s="48">
        <f>1406.2*560</f>
        <v>787472</v>
      </c>
      <c r="G154" s="20" t="s">
        <v>1749</v>
      </c>
    </row>
    <row r="155" spans="1:7" ht="45">
      <c r="A155" s="38">
        <v>141</v>
      </c>
      <c r="B155" s="33" t="s">
        <v>320</v>
      </c>
      <c r="C155" s="11" t="s">
        <v>1552</v>
      </c>
      <c r="D155" s="20" t="s">
        <v>1447</v>
      </c>
      <c r="E155" s="51" t="s">
        <v>265</v>
      </c>
      <c r="F155" s="14" t="s">
        <v>1718</v>
      </c>
      <c r="G155" s="20" t="s">
        <v>377</v>
      </c>
    </row>
    <row r="156" spans="1:7" ht="75">
      <c r="A156" s="38">
        <v>142</v>
      </c>
      <c r="B156" s="33" t="s">
        <v>1448</v>
      </c>
      <c r="C156" s="12" t="s">
        <v>1570</v>
      </c>
      <c r="D156" s="20" t="s">
        <v>1449</v>
      </c>
      <c r="E156" s="20" t="s">
        <v>41</v>
      </c>
      <c r="F156" s="14" t="s">
        <v>1718</v>
      </c>
      <c r="G156" s="51" t="s">
        <v>1814</v>
      </c>
    </row>
    <row r="157" spans="1:7" ht="90">
      <c r="A157" s="38">
        <v>143</v>
      </c>
      <c r="B157" s="33" t="s">
        <v>346</v>
      </c>
      <c r="C157" s="12" t="s">
        <v>354</v>
      </c>
      <c r="D157" s="20" t="s">
        <v>1450</v>
      </c>
      <c r="E157" s="20" t="s">
        <v>44</v>
      </c>
      <c r="F157" s="14" t="s">
        <v>1718</v>
      </c>
      <c r="G157" s="20" t="s">
        <v>1451</v>
      </c>
    </row>
    <row r="158" spans="1:7" ht="75">
      <c r="A158" s="38">
        <v>144</v>
      </c>
      <c r="B158" s="20" t="s">
        <v>609</v>
      </c>
      <c r="C158" s="11" t="s">
        <v>399</v>
      </c>
      <c r="D158" s="20" t="s">
        <v>1452</v>
      </c>
      <c r="E158" s="20" t="s">
        <v>1454</v>
      </c>
      <c r="F158" s="14" t="s">
        <v>1718</v>
      </c>
      <c r="G158" s="20" t="s">
        <v>1453</v>
      </c>
    </row>
    <row r="159" spans="1:7" ht="210">
      <c r="A159" s="38">
        <v>145</v>
      </c>
      <c r="B159" s="33" t="s">
        <v>1455</v>
      </c>
      <c r="C159" s="12" t="s">
        <v>1571</v>
      </c>
      <c r="D159" s="20" t="s">
        <v>1456</v>
      </c>
      <c r="E159" s="20" t="s">
        <v>41</v>
      </c>
      <c r="F159" s="14" t="s">
        <v>1718</v>
      </c>
      <c r="G159" s="51" t="s">
        <v>1854</v>
      </c>
    </row>
    <row r="160" spans="1:7" ht="75">
      <c r="A160" s="38">
        <v>146</v>
      </c>
      <c r="B160" s="33" t="s">
        <v>1434</v>
      </c>
      <c r="C160" s="12" t="s">
        <v>348</v>
      </c>
      <c r="D160" s="20" t="s">
        <v>1457</v>
      </c>
      <c r="E160" s="20" t="s">
        <v>41</v>
      </c>
      <c r="F160" s="14" t="s">
        <v>1718</v>
      </c>
      <c r="G160" s="20" t="s">
        <v>1458</v>
      </c>
    </row>
    <row r="161" spans="1:7" ht="105">
      <c r="A161" s="38">
        <v>147</v>
      </c>
      <c r="B161" s="33" t="s">
        <v>586</v>
      </c>
      <c r="C161" s="12" t="s">
        <v>334</v>
      </c>
      <c r="D161" s="20" t="s">
        <v>1459</v>
      </c>
      <c r="E161" s="20" t="s">
        <v>1461</v>
      </c>
      <c r="F161" s="14" t="s">
        <v>1718</v>
      </c>
      <c r="G161" s="20" t="s">
        <v>1460</v>
      </c>
    </row>
    <row r="162" spans="1:7" ht="45">
      <c r="A162" s="38">
        <v>148</v>
      </c>
      <c r="B162" s="33" t="s">
        <v>606</v>
      </c>
      <c r="C162" s="12" t="s">
        <v>332</v>
      </c>
      <c r="D162" s="20" t="s">
        <v>1462</v>
      </c>
      <c r="E162" s="51" t="s">
        <v>1855</v>
      </c>
      <c r="F162" s="14" t="s">
        <v>1718</v>
      </c>
      <c r="G162" s="20" t="s">
        <v>377</v>
      </c>
    </row>
    <row r="163" spans="1:7" ht="45">
      <c r="A163" s="38">
        <v>149</v>
      </c>
      <c r="B163" s="33" t="s">
        <v>1463</v>
      </c>
      <c r="C163" s="12" t="s">
        <v>332</v>
      </c>
      <c r="D163" s="20" t="s">
        <v>1464</v>
      </c>
      <c r="E163" s="51" t="s">
        <v>1855</v>
      </c>
      <c r="F163" s="14" t="s">
        <v>1718</v>
      </c>
      <c r="G163" s="20" t="s">
        <v>377</v>
      </c>
    </row>
    <row r="164" spans="1:7" ht="225">
      <c r="A164" s="38">
        <v>150</v>
      </c>
      <c r="B164" s="33" t="s">
        <v>1465</v>
      </c>
      <c r="C164" s="11" t="s">
        <v>536</v>
      </c>
      <c r="D164" s="51" t="s">
        <v>1856</v>
      </c>
      <c r="E164" s="20" t="s">
        <v>180</v>
      </c>
      <c r="F164" s="14" t="s">
        <v>1718</v>
      </c>
      <c r="G164" s="51" t="s">
        <v>1857</v>
      </c>
    </row>
    <row r="165" spans="1:7" ht="60">
      <c r="A165" s="38">
        <v>151</v>
      </c>
      <c r="B165" s="33" t="s">
        <v>1272</v>
      </c>
      <c r="C165" s="12" t="s">
        <v>1076</v>
      </c>
      <c r="D165" s="20" t="s">
        <v>1466</v>
      </c>
      <c r="E165" s="20" t="s">
        <v>41</v>
      </c>
      <c r="F165" s="14" t="s">
        <v>1718</v>
      </c>
      <c r="G165" s="51" t="s">
        <v>1858</v>
      </c>
    </row>
    <row r="166" spans="1:7" ht="90">
      <c r="A166" s="38">
        <v>152</v>
      </c>
      <c r="B166" s="33" t="s">
        <v>1312</v>
      </c>
      <c r="C166" s="12" t="s">
        <v>1557</v>
      </c>
      <c r="D166" s="20" t="s">
        <v>1468</v>
      </c>
      <c r="E166" s="20" t="s">
        <v>1578</v>
      </c>
      <c r="F166" s="14" t="s">
        <v>1718</v>
      </c>
      <c r="G166" s="20" t="s">
        <v>377</v>
      </c>
    </row>
    <row r="167" spans="1:7" ht="60">
      <c r="A167" s="38">
        <v>153</v>
      </c>
      <c r="B167" s="33" t="s">
        <v>603</v>
      </c>
      <c r="C167" s="12" t="s">
        <v>1543</v>
      </c>
      <c r="D167" s="51" t="s">
        <v>1859</v>
      </c>
      <c r="E167" s="20" t="s">
        <v>1469</v>
      </c>
      <c r="F167" s="14" t="s">
        <v>1718</v>
      </c>
      <c r="G167" s="20" t="s">
        <v>377</v>
      </c>
    </row>
    <row r="168" spans="1:7" ht="210">
      <c r="A168" s="38">
        <v>154</v>
      </c>
      <c r="B168" s="33" t="s">
        <v>1320</v>
      </c>
      <c r="C168" s="12" t="s">
        <v>1072</v>
      </c>
      <c r="D168" s="20" t="s">
        <v>1470</v>
      </c>
      <c r="E168" s="20" t="s">
        <v>41</v>
      </c>
      <c r="F168" s="14" t="s">
        <v>1718</v>
      </c>
      <c r="G168" s="51" t="s">
        <v>1860</v>
      </c>
    </row>
    <row r="169" spans="1:7" ht="75">
      <c r="A169" s="38">
        <v>155</v>
      </c>
      <c r="B169" s="33" t="s">
        <v>367</v>
      </c>
      <c r="C169" s="12" t="s">
        <v>1551</v>
      </c>
      <c r="D169" s="20" t="s">
        <v>1471</v>
      </c>
      <c r="E169" s="20" t="s">
        <v>1473</v>
      </c>
      <c r="F169" s="14" t="s">
        <v>1718</v>
      </c>
      <c r="G169" s="20" t="s">
        <v>1472</v>
      </c>
    </row>
    <row r="170" spans="1:7" ht="75">
      <c r="A170" s="38">
        <v>156</v>
      </c>
      <c r="B170" s="33" t="s">
        <v>388</v>
      </c>
      <c r="C170" s="12" t="s">
        <v>332</v>
      </c>
      <c r="D170" s="20" t="s">
        <v>1474</v>
      </c>
      <c r="E170" s="20" t="s">
        <v>1475</v>
      </c>
      <c r="F170" s="14" t="s">
        <v>1718</v>
      </c>
      <c r="G170" s="20" t="s">
        <v>377</v>
      </c>
    </row>
    <row r="171" spans="1:7" ht="45">
      <c r="A171" s="38">
        <v>157</v>
      </c>
      <c r="B171" s="33" t="s">
        <v>804</v>
      </c>
      <c r="C171" s="12" t="s">
        <v>529</v>
      </c>
      <c r="D171" s="20" t="s">
        <v>1476</v>
      </c>
      <c r="E171" s="20" t="s">
        <v>41</v>
      </c>
      <c r="F171" s="14" t="s">
        <v>1718</v>
      </c>
      <c r="G171" s="20" t="s">
        <v>377</v>
      </c>
    </row>
    <row r="172" spans="1:7" ht="90">
      <c r="A172" s="38">
        <v>158</v>
      </c>
      <c r="B172" s="33" t="s">
        <v>805</v>
      </c>
      <c r="C172" s="12" t="s">
        <v>348</v>
      </c>
      <c r="D172" s="20" t="s">
        <v>1478</v>
      </c>
      <c r="E172" s="20" t="s">
        <v>1579</v>
      </c>
      <c r="F172" s="14" t="s">
        <v>1718</v>
      </c>
      <c r="G172" s="20" t="s">
        <v>377</v>
      </c>
    </row>
    <row r="173" spans="1:7" ht="135">
      <c r="A173" s="38">
        <v>159</v>
      </c>
      <c r="B173" s="33" t="s">
        <v>308</v>
      </c>
      <c r="C173" s="12" t="s">
        <v>332</v>
      </c>
      <c r="D173" s="20" t="s">
        <v>1479</v>
      </c>
      <c r="E173" s="20" t="s">
        <v>65</v>
      </c>
      <c r="F173" s="14" t="s">
        <v>1718</v>
      </c>
      <c r="G173" s="51" t="s">
        <v>1861</v>
      </c>
    </row>
    <row r="174" spans="1:7" ht="105">
      <c r="A174" s="38">
        <v>160</v>
      </c>
      <c r="B174" s="33" t="s">
        <v>328</v>
      </c>
      <c r="C174" s="12" t="s">
        <v>325</v>
      </c>
      <c r="D174" s="20" t="s">
        <v>1479</v>
      </c>
      <c r="E174" s="20" t="s">
        <v>65</v>
      </c>
      <c r="F174" s="14" t="s">
        <v>1718</v>
      </c>
      <c r="G174" s="51" t="s">
        <v>1862</v>
      </c>
    </row>
    <row r="175" spans="1:7" ht="45">
      <c r="A175" s="38">
        <v>161</v>
      </c>
      <c r="B175" s="33" t="s">
        <v>718</v>
      </c>
      <c r="C175" s="12" t="s">
        <v>1565</v>
      </c>
      <c r="D175" s="20" t="s">
        <v>1480</v>
      </c>
      <c r="E175" s="20" t="s">
        <v>1482</v>
      </c>
      <c r="F175" s="14" t="s">
        <v>1718</v>
      </c>
      <c r="G175" s="20" t="s">
        <v>1481</v>
      </c>
    </row>
    <row r="176" spans="1:7" ht="60">
      <c r="A176" s="38">
        <v>162</v>
      </c>
      <c r="B176" s="33" t="s">
        <v>724</v>
      </c>
      <c r="C176" s="12" t="s">
        <v>348</v>
      </c>
      <c r="D176" s="20" t="s">
        <v>1483</v>
      </c>
      <c r="E176" s="20" t="s">
        <v>1485</v>
      </c>
      <c r="F176" s="14" t="s">
        <v>1718</v>
      </c>
      <c r="G176" s="20" t="s">
        <v>1484</v>
      </c>
    </row>
    <row r="177" spans="1:7" ht="45">
      <c r="A177" s="38">
        <v>163</v>
      </c>
      <c r="B177" s="33" t="s">
        <v>606</v>
      </c>
      <c r="C177" s="12" t="s">
        <v>332</v>
      </c>
      <c r="D177" s="20" t="s">
        <v>1486</v>
      </c>
      <c r="E177" s="20" t="s">
        <v>41</v>
      </c>
      <c r="F177" s="14" t="s">
        <v>1718</v>
      </c>
      <c r="G177" s="20" t="s">
        <v>1487</v>
      </c>
    </row>
    <row r="178" spans="1:7" ht="45">
      <c r="A178" s="38">
        <v>164</v>
      </c>
      <c r="B178" s="33" t="s">
        <v>341</v>
      </c>
      <c r="C178" s="12" t="s">
        <v>1543</v>
      </c>
      <c r="D178" s="20" t="s">
        <v>1489</v>
      </c>
      <c r="E178" s="20" t="s">
        <v>44</v>
      </c>
      <c r="F178" s="14" t="s">
        <v>1718</v>
      </c>
      <c r="G178" s="20" t="s">
        <v>377</v>
      </c>
    </row>
    <row r="179" spans="1:7" ht="45">
      <c r="A179" s="38">
        <v>165</v>
      </c>
      <c r="B179" s="33" t="s">
        <v>1490</v>
      </c>
      <c r="C179" s="12" t="s">
        <v>1546</v>
      </c>
      <c r="D179" s="20" t="s">
        <v>1491</v>
      </c>
      <c r="E179" s="20" t="s">
        <v>1355</v>
      </c>
      <c r="F179" s="14" t="s">
        <v>1718</v>
      </c>
      <c r="G179" s="20" t="s">
        <v>377</v>
      </c>
    </row>
    <row r="180" spans="1:7" ht="315">
      <c r="A180" s="38">
        <v>166</v>
      </c>
      <c r="B180" s="33" t="s">
        <v>1412</v>
      </c>
      <c r="C180" s="12" t="s">
        <v>348</v>
      </c>
      <c r="D180" s="20" t="s">
        <v>1492</v>
      </c>
      <c r="E180" s="20" t="s">
        <v>1581</v>
      </c>
      <c r="F180" s="14" t="s">
        <v>1718</v>
      </c>
      <c r="G180" s="51" t="s">
        <v>1815</v>
      </c>
    </row>
    <row r="181" spans="1:7" ht="409.5" customHeight="1">
      <c r="A181" s="78">
        <v>167</v>
      </c>
      <c r="B181" s="69" t="s">
        <v>1493</v>
      </c>
      <c r="C181" s="69" t="s">
        <v>348</v>
      </c>
      <c r="D181" s="69" t="s">
        <v>1492</v>
      </c>
      <c r="E181" s="69" t="s">
        <v>1581</v>
      </c>
      <c r="F181" s="69" t="s">
        <v>1718</v>
      </c>
      <c r="G181" s="69" t="s">
        <v>1871</v>
      </c>
    </row>
    <row r="182" spans="1:7" ht="32.25" customHeight="1">
      <c r="A182" s="79"/>
      <c r="B182" s="70"/>
      <c r="C182" s="70"/>
      <c r="D182" s="70"/>
      <c r="E182" s="70"/>
      <c r="F182" s="70"/>
      <c r="G182" s="70"/>
    </row>
    <row r="183" spans="1:7" ht="45">
      <c r="A183" s="38">
        <v>168</v>
      </c>
      <c r="B183" s="33" t="s">
        <v>1494</v>
      </c>
      <c r="C183" s="12" t="s">
        <v>1072</v>
      </c>
      <c r="D183" s="20" t="s">
        <v>1495</v>
      </c>
      <c r="E183" s="20" t="s">
        <v>41</v>
      </c>
      <c r="F183" s="14" t="s">
        <v>1718</v>
      </c>
      <c r="G183" s="51" t="s">
        <v>1863</v>
      </c>
    </row>
    <row r="184" spans="1:7" ht="150">
      <c r="A184" s="38">
        <v>169</v>
      </c>
      <c r="B184" s="33" t="s">
        <v>687</v>
      </c>
      <c r="C184" s="12" t="s">
        <v>1564</v>
      </c>
      <c r="D184" s="20" t="s">
        <v>1497</v>
      </c>
      <c r="E184" s="20" t="s">
        <v>41</v>
      </c>
      <c r="F184" s="14" t="s">
        <v>1718</v>
      </c>
      <c r="G184" s="51" t="s">
        <v>1816</v>
      </c>
    </row>
    <row r="185" spans="1:7" ht="60">
      <c r="A185" s="38">
        <v>170</v>
      </c>
      <c r="B185" s="33" t="s">
        <v>592</v>
      </c>
      <c r="C185" s="12" t="s">
        <v>1075</v>
      </c>
      <c r="D185" s="20" t="s">
        <v>1499</v>
      </c>
      <c r="E185" s="20" t="s">
        <v>41</v>
      </c>
      <c r="F185" s="14" t="s">
        <v>1718</v>
      </c>
      <c r="G185" s="20" t="s">
        <v>1500</v>
      </c>
    </row>
    <row r="186" spans="1:7" ht="90">
      <c r="A186" s="38">
        <v>171</v>
      </c>
      <c r="B186" s="33" t="s">
        <v>349</v>
      </c>
      <c r="C186" s="12" t="s">
        <v>350</v>
      </c>
      <c r="D186" s="20" t="s">
        <v>1501</v>
      </c>
      <c r="E186" s="20" t="s">
        <v>44</v>
      </c>
      <c r="F186" s="14" t="s">
        <v>1718</v>
      </c>
      <c r="G186" s="20" t="s">
        <v>377</v>
      </c>
    </row>
    <row r="187" spans="1:7" ht="60">
      <c r="A187" s="38">
        <v>172</v>
      </c>
      <c r="B187" s="33" t="s">
        <v>719</v>
      </c>
      <c r="C187" s="12" t="s">
        <v>1543</v>
      </c>
      <c r="D187" s="51" t="s">
        <v>1864</v>
      </c>
      <c r="E187" s="20" t="s">
        <v>44</v>
      </c>
      <c r="F187" s="14" t="s">
        <v>1718</v>
      </c>
      <c r="G187" s="20" t="s">
        <v>377</v>
      </c>
    </row>
    <row r="188" spans="1:7" ht="45">
      <c r="A188" s="38">
        <v>173</v>
      </c>
      <c r="B188" s="33" t="s">
        <v>598</v>
      </c>
      <c r="C188" s="12" t="s">
        <v>1077</v>
      </c>
      <c r="D188" s="20" t="s">
        <v>1502</v>
      </c>
      <c r="E188" s="20" t="s">
        <v>41</v>
      </c>
      <c r="F188" s="14" t="s">
        <v>1718</v>
      </c>
      <c r="G188" s="51" t="s">
        <v>1865</v>
      </c>
    </row>
    <row r="189" spans="1:7" ht="45">
      <c r="A189" s="38">
        <v>174</v>
      </c>
      <c r="B189" s="33" t="s">
        <v>1503</v>
      </c>
      <c r="C189" s="33" t="s">
        <v>556</v>
      </c>
      <c r="D189" s="20" t="s">
        <v>1504</v>
      </c>
      <c r="E189" s="20" t="s">
        <v>1506</v>
      </c>
      <c r="F189" s="14" t="s">
        <v>1718</v>
      </c>
      <c r="G189" s="20" t="s">
        <v>1505</v>
      </c>
    </row>
    <row r="190" spans="1:7" ht="45">
      <c r="A190" s="38">
        <v>175</v>
      </c>
      <c r="B190" s="33" t="s">
        <v>722</v>
      </c>
      <c r="C190" s="33" t="s">
        <v>555</v>
      </c>
      <c r="D190" s="20" t="s">
        <v>1504</v>
      </c>
      <c r="E190" s="20" t="s">
        <v>1507</v>
      </c>
      <c r="F190" s="14" t="s">
        <v>1718</v>
      </c>
      <c r="G190" s="20" t="s">
        <v>377</v>
      </c>
    </row>
    <row r="191" spans="1:7" ht="45">
      <c r="A191" s="38">
        <v>176</v>
      </c>
      <c r="B191" s="33" t="s">
        <v>576</v>
      </c>
      <c r="C191" s="12" t="s">
        <v>348</v>
      </c>
      <c r="D191" s="20" t="s">
        <v>1508</v>
      </c>
      <c r="E191" s="20" t="s">
        <v>1510</v>
      </c>
      <c r="F191" s="14" t="s">
        <v>1718</v>
      </c>
      <c r="G191" s="20" t="s">
        <v>1509</v>
      </c>
    </row>
    <row r="192" spans="1:7" ht="105">
      <c r="A192" s="38">
        <v>177</v>
      </c>
      <c r="B192" s="33" t="s">
        <v>535</v>
      </c>
      <c r="C192" s="12" t="s">
        <v>1061</v>
      </c>
      <c r="D192" s="20" t="s">
        <v>1511</v>
      </c>
      <c r="E192" s="20" t="s">
        <v>65</v>
      </c>
      <c r="F192" s="14" t="s">
        <v>1718</v>
      </c>
      <c r="G192" s="51" t="s">
        <v>1817</v>
      </c>
    </row>
    <row r="193" spans="1:7" ht="409.5" customHeight="1">
      <c r="A193" s="78">
        <v>178</v>
      </c>
      <c r="B193" s="69" t="s">
        <v>324</v>
      </c>
      <c r="C193" s="69" t="s">
        <v>323</v>
      </c>
      <c r="D193" s="69" t="s">
        <v>1512</v>
      </c>
      <c r="E193" s="69" t="s">
        <v>41</v>
      </c>
      <c r="F193" s="69" t="s">
        <v>1718</v>
      </c>
      <c r="G193" s="69" t="s">
        <v>1866</v>
      </c>
    </row>
    <row r="194" spans="1:7" ht="147.75" customHeight="1">
      <c r="A194" s="79"/>
      <c r="B194" s="70"/>
      <c r="C194" s="70"/>
      <c r="D194" s="70"/>
      <c r="E194" s="70"/>
      <c r="F194" s="70"/>
      <c r="G194" s="70"/>
    </row>
    <row r="195" spans="1:7" ht="45">
      <c r="A195" s="38">
        <v>179</v>
      </c>
      <c r="B195" s="33" t="s">
        <v>606</v>
      </c>
      <c r="C195" s="20" t="s">
        <v>1056</v>
      </c>
      <c r="D195" s="20" t="s">
        <v>1513</v>
      </c>
      <c r="E195" s="20" t="s">
        <v>41</v>
      </c>
      <c r="F195" s="14" t="s">
        <v>1718</v>
      </c>
      <c r="G195" s="20" t="s">
        <v>1514</v>
      </c>
    </row>
    <row r="196" spans="1:7" ht="150">
      <c r="A196" s="38">
        <v>180</v>
      </c>
      <c r="B196" s="33" t="s">
        <v>1515</v>
      </c>
      <c r="C196" s="20" t="s">
        <v>1072</v>
      </c>
      <c r="D196" s="20" t="s">
        <v>1516</v>
      </c>
      <c r="E196" s="20" t="s">
        <v>41</v>
      </c>
      <c r="F196" s="14" t="s">
        <v>1718</v>
      </c>
      <c r="G196" s="51" t="s">
        <v>1867</v>
      </c>
    </row>
    <row r="197" spans="1:7" ht="165">
      <c r="A197" s="38">
        <v>181</v>
      </c>
      <c r="B197" s="33" t="s">
        <v>1517</v>
      </c>
      <c r="C197" s="20" t="s">
        <v>1072</v>
      </c>
      <c r="D197" s="51" t="s">
        <v>1868</v>
      </c>
      <c r="E197" s="20" t="s">
        <v>41</v>
      </c>
      <c r="F197" s="14" t="s">
        <v>1718</v>
      </c>
      <c r="G197" s="51" t="s">
        <v>1869</v>
      </c>
    </row>
    <row r="198" spans="1:7" ht="60">
      <c r="A198" s="38">
        <v>182</v>
      </c>
      <c r="B198" s="33" t="s">
        <v>676</v>
      </c>
      <c r="C198" s="20" t="s">
        <v>1555</v>
      </c>
      <c r="D198" s="20" t="s">
        <v>1518</v>
      </c>
      <c r="E198" s="20" t="s">
        <v>41</v>
      </c>
      <c r="F198" s="14" t="s">
        <v>1718</v>
      </c>
      <c r="G198" s="51" t="s">
        <v>1818</v>
      </c>
    </row>
    <row r="199" spans="1:7" ht="225">
      <c r="A199" s="38">
        <v>183</v>
      </c>
      <c r="B199" s="33" t="s">
        <v>1519</v>
      </c>
      <c r="C199" s="20" t="s">
        <v>1549</v>
      </c>
      <c r="D199" s="20" t="s">
        <v>1520</v>
      </c>
      <c r="E199" s="20" t="s">
        <v>1521</v>
      </c>
      <c r="F199" s="14" t="s">
        <v>1718</v>
      </c>
      <c r="G199" s="51" t="s">
        <v>1819</v>
      </c>
    </row>
    <row r="200" spans="1:7" ht="120">
      <c r="A200" s="38">
        <v>184</v>
      </c>
      <c r="B200" s="33" t="s">
        <v>717</v>
      </c>
      <c r="C200" s="20" t="s">
        <v>424</v>
      </c>
      <c r="D200" s="20" t="s">
        <v>1701</v>
      </c>
      <c r="E200" s="20" t="s">
        <v>1521</v>
      </c>
      <c r="F200" s="14" t="s">
        <v>1718</v>
      </c>
      <c r="G200" s="20" t="s">
        <v>1748</v>
      </c>
    </row>
    <row r="201" spans="1:7" ht="90">
      <c r="A201" s="38">
        <v>185</v>
      </c>
      <c r="B201" s="33" t="s">
        <v>1522</v>
      </c>
      <c r="C201" s="20" t="s">
        <v>540</v>
      </c>
      <c r="D201" s="51" t="s">
        <v>1870</v>
      </c>
      <c r="E201" s="20" t="s">
        <v>1580</v>
      </c>
      <c r="F201" s="14" t="s">
        <v>1718</v>
      </c>
      <c r="G201" s="20" t="s">
        <v>377</v>
      </c>
    </row>
  </sheetData>
  <autoFilter ref="A7:G201"/>
  <mergeCells count="46">
    <mergeCell ref="A76:A80"/>
    <mergeCell ref="G76:G80"/>
    <mergeCell ref="B76:B80"/>
    <mergeCell ref="C76:C80"/>
    <mergeCell ref="D76:D80"/>
    <mergeCell ref="E76:E80"/>
    <mergeCell ref="F76:F80"/>
    <mergeCell ref="B1:G1"/>
    <mergeCell ref="B2:G2"/>
    <mergeCell ref="B4:G4"/>
    <mergeCell ref="B5:G5"/>
    <mergeCell ref="G135:G136"/>
    <mergeCell ref="G133:G134"/>
    <mergeCell ref="D133:D134"/>
    <mergeCell ref="E133:E134"/>
    <mergeCell ref="F133:F134"/>
    <mergeCell ref="D135:D136"/>
    <mergeCell ref="E135:E136"/>
    <mergeCell ref="F135:F136"/>
    <mergeCell ref="G131:G132"/>
    <mergeCell ref="B131:B132"/>
    <mergeCell ref="C131:C132"/>
    <mergeCell ref="D131:D132"/>
    <mergeCell ref="E131:E132"/>
    <mergeCell ref="F131:F132"/>
    <mergeCell ref="A131:A132"/>
    <mergeCell ref="A181:A182"/>
    <mergeCell ref="B181:B182"/>
    <mergeCell ref="C181:C182"/>
    <mergeCell ref="D181:D182"/>
    <mergeCell ref="E181:E182"/>
    <mergeCell ref="F181:F182"/>
    <mergeCell ref="A133:A134"/>
    <mergeCell ref="A135:A136"/>
    <mergeCell ref="B135:B136"/>
    <mergeCell ref="B133:B134"/>
    <mergeCell ref="C133:C134"/>
    <mergeCell ref="C135:C136"/>
    <mergeCell ref="G181:G182"/>
    <mergeCell ref="A193:A194"/>
    <mergeCell ref="B193:B194"/>
    <mergeCell ref="C193:C194"/>
    <mergeCell ref="D193:D194"/>
    <mergeCell ref="E193:E194"/>
    <mergeCell ref="F193:F194"/>
    <mergeCell ref="G193:G194"/>
  </mergeCells>
  <printOptions horizontalCentered="1"/>
  <pageMargins left="0.39370078740157483" right="0.39370078740157483" top="0.39370078740157483" bottom="0.39370078740157483" header="0" footer="0"/>
  <pageSetup scale="70" orientation="landscape" r:id="rId1"/>
</worksheet>
</file>

<file path=xl/worksheets/sheet7.xml><?xml version="1.0" encoding="utf-8"?>
<worksheet xmlns="http://schemas.openxmlformats.org/spreadsheetml/2006/main" xmlns:r="http://schemas.openxmlformats.org/officeDocument/2006/relationships">
  <dimension ref="A1:G14"/>
  <sheetViews>
    <sheetView zoomScale="90" zoomScaleNormal="90" workbookViewId="0">
      <selection activeCell="E9" sqref="E9"/>
    </sheetView>
  </sheetViews>
  <sheetFormatPr baseColWidth="10" defaultRowHeight="15"/>
  <cols>
    <col min="1" max="1" width="5.140625" style="52" customWidth="1"/>
    <col min="2" max="2" width="20.28515625" style="3" customWidth="1"/>
    <col min="3" max="3" width="25" style="3" customWidth="1"/>
    <col min="4" max="4" width="30.5703125" style="3" customWidth="1"/>
    <col min="5" max="5" width="22.42578125" style="3" customWidth="1"/>
    <col min="6" max="6" width="21.85546875" style="3" customWidth="1"/>
    <col min="7" max="7" width="59.85546875" style="3" customWidth="1"/>
    <col min="8" max="9" width="11.42578125" style="3" customWidth="1"/>
    <col min="10" max="16384" width="11.42578125" style="3"/>
  </cols>
  <sheetData>
    <row r="1" spans="1:7" ht="18.75">
      <c r="B1" s="63" t="s">
        <v>6</v>
      </c>
      <c r="C1" s="63"/>
      <c r="D1" s="63"/>
      <c r="E1" s="63"/>
      <c r="F1" s="63"/>
      <c r="G1" s="63"/>
    </row>
    <row r="2" spans="1:7" ht="18.75">
      <c r="B2" s="63" t="s">
        <v>7</v>
      </c>
      <c r="C2" s="63"/>
      <c r="D2" s="63"/>
      <c r="E2" s="63"/>
      <c r="F2" s="63"/>
      <c r="G2" s="63"/>
    </row>
    <row r="3" spans="1:7">
      <c r="B3" s="5"/>
      <c r="C3" s="5"/>
      <c r="D3" s="5"/>
      <c r="E3" s="5"/>
      <c r="F3" s="5"/>
      <c r="G3" s="5"/>
    </row>
    <row r="4" spans="1:7" ht="15.75">
      <c r="B4" s="55" t="s">
        <v>1756</v>
      </c>
      <c r="C4" s="55"/>
      <c r="D4" s="55"/>
      <c r="E4" s="55"/>
      <c r="F4" s="55"/>
      <c r="G4" s="55"/>
    </row>
    <row r="5" spans="1:7" ht="15.75">
      <c r="B5" s="64" t="s">
        <v>1697</v>
      </c>
      <c r="C5" s="64"/>
      <c r="D5" s="64"/>
      <c r="E5" s="64"/>
      <c r="F5" s="64"/>
      <c r="G5" s="64"/>
    </row>
    <row r="6" spans="1:7">
      <c r="B6" s="6"/>
      <c r="C6" s="6"/>
      <c r="D6" s="6"/>
      <c r="E6" s="6"/>
      <c r="F6" s="6"/>
      <c r="G6" s="6"/>
    </row>
    <row r="7" spans="1:7" ht="30">
      <c r="A7" s="9"/>
      <c r="B7" s="9" t="s">
        <v>0</v>
      </c>
      <c r="C7" s="9" t="s">
        <v>1</v>
      </c>
      <c r="D7" s="9" t="s">
        <v>2</v>
      </c>
      <c r="E7" s="9" t="s">
        <v>3</v>
      </c>
      <c r="F7" s="9" t="s">
        <v>4</v>
      </c>
      <c r="G7" s="9" t="s">
        <v>5</v>
      </c>
    </row>
    <row r="8" spans="1:7" ht="105">
      <c r="A8" s="53">
        <v>1</v>
      </c>
      <c r="B8" s="33" t="s">
        <v>480</v>
      </c>
      <c r="C8" s="33" t="s">
        <v>1688</v>
      </c>
      <c r="D8" s="33" t="s">
        <v>1599</v>
      </c>
      <c r="E8" s="33" t="s">
        <v>306</v>
      </c>
      <c r="F8" s="49">
        <v>783071.34</v>
      </c>
      <c r="G8" s="33" t="s">
        <v>1687</v>
      </c>
    </row>
    <row r="9" spans="1:7" ht="60">
      <c r="A9" s="26">
        <v>2</v>
      </c>
      <c r="B9" s="33" t="s">
        <v>693</v>
      </c>
      <c r="C9" s="33" t="s">
        <v>1082</v>
      </c>
      <c r="D9" s="33" t="s">
        <v>1609</v>
      </c>
      <c r="E9" s="33" t="s">
        <v>306</v>
      </c>
      <c r="F9" s="49">
        <v>62750</v>
      </c>
      <c r="G9" s="33" t="s">
        <v>1872</v>
      </c>
    </row>
    <row r="10" spans="1:7" ht="60">
      <c r="A10" s="26">
        <v>3</v>
      </c>
      <c r="B10" s="33" t="s">
        <v>1368</v>
      </c>
      <c r="C10" s="33" t="s">
        <v>552</v>
      </c>
      <c r="D10" s="33" t="s">
        <v>1609</v>
      </c>
      <c r="E10" s="33" t="s">
        <v>306</v>
      </c>
      <c r="F10" s="49">
        <v>62750</v>
      </c>
      <c r="G10" s="33" t="s">
        <v>1872</v>
      </c>
    </row>
    <row r="11" spans="1:7" ht="409.5" customHeight="1">
      <c r="A11" s="82">
        <v>4</v>
      </c>
      <c r="B11" s="69" t="s">
        <v>480</v>
      </c>
      <c r="C11" s="69" t="s">
        <v>1688</v>
      </c>
      <c r="D11" s="69" t="s">
        <v>1673</v>
      </c>
      <c r="E11" s="69" t="s">
        <v>306</v>
      </c>
      <c r="F11" s="73">
        <f>2561*560</f>
        <v>1434160</v>
      </c>
      <c r="G11" s="69" t="s">
        <v>1686</v>
      </c>
    </row>
    <row r="12" spans="1:7" ht="409.6" customHeight="1">
      <c r="A12" s="83"/>
      <c r="B12" s="72"/>
      <c r="C12" s="72"/>
      <c r="D12" s="72"/>
      <c r="E12" s="85"/>
      <c r="F12" s="81"/>
      <c r="G12" s="72"/>
    </row>
    <row r="13" spans="1:7" ht="58.5" customHeight="1">
      <c r="A13" s="84"/>
      <c r="B13" s="70"/>
      <c r="C13" s="70"/>
      <c r="D13" s="70"/>
      <c r="E13" s="71"/>
      <c r="F13" s="74"/>
      <c r="G13" s="70"/>
    </row>
    <row r="14" spans="1:7" ht="75">
      <c r="A14" s="26">
        <v>5</v>
      </c>
      <c r="B14" s="33" t="s">
        <v>320</v>
      </c>
      <c r="C14" s="11" t="s">
        <v>1552</v>
      </c>
      <c r="D14" s="33" t="s">
        <v>1679</v>
      </c>
      <c r="E14" s="33" t="s">
        <v>306</v>
      </c>
      <c r="F14" s="49">
        <f>1939.2*560</f>
        <v>1085952</v>
      </c>
      <c r="G14" s="11" t="s">
        <v>1751</v>
      </c>
    </row>
  </sheetData>
  <autoFilter ref="A7:G14"/>
  <mergeCells count="11">
    <mergeCell ref="A11:A13"/>
    <mergeCell ref="B11:B13"/>
    <mergeCell ref="C11:C13"/>
    <mergeCell ref="D11:D13"/>
    <mergeCell ref="E11:E13"/>
    <mergeCell ref="G11:G13"/>
    <mergeCell ref="F11:F13"/>
    <mergeCell ref="B1:G1"/>
    <mergeCell ref="B2:G2"/>
    <mergeCell ref="B4:G4"/>
    <mergeCell ref="B5:G5"/>
  </mergeCells>
  <printOptions horizontalCentered="1"/>
  <pageMargins left="0.39370078740157483" right="0.39370078740157483" top="0.39370078740157483" bottom="0.39370078740157483" header="0" footer="0"/>
  <pageSetup scale="70" orientation="landscape" r:id="rId1"/>
</worksheet>
</file>

<file path=xl/worksheets/sheet8.xml><?xml version="1.0" encoding="utf-8"?>
<worksheet xmlns="http://schemas.openxmlformats.org/spreadsheetml/2006/main" xmlns:r="http://schemas.openxmlformats.org/officeDocument/2006/relationships">
  <dimension ref="A1:G83"/>
  <sheetViews>
    <sheetView tabSelected="1" zoomScale="90" zoomScaleNormal="90" workbookViewId="0">
      <selection activeCell="E11" sqref="E11"/>
    </sheetView>
  </sheetViews>
  <sheetFormatPr baseColWidth="10" defaultRowHeight="15"/>
  <cols>
    <col min="1" max="1" width="5.140625" style="8" customWidth="1"/>
    <col min="2" max="2" width="20.28515625" style="2" customWidth="1"/>
    <col min="3" max="3" width="25" style="2" customWidth="1"/>
    <col min="4" max="4" width="30.5703125" style="2" customWidth="1"/>
    <col min="5" max="5" width="22.42578125" style="3" customWidth="1"/>
    <col min="6" max="6" width="21.85546875" style="2" customWidth="1"/>
    <col min="7" max="7" width="59.85546875" style="2" customWidth="1"/>
    <col min="8" max="9" width="11.42578125" style="2" customWidth="1"/>
    <col min="10" max="16384" width="11.42578125" style="2"/>
  </cols>
  <sheetData>
    <row r="1" spans="1:7" ht="18.75">
      <c r="B1" s="54" t="s">
        <v>6</v>
      </c>
      <c r="C1" s="54"/>
      <c r="D1" s="54"/>
      <c r="E1" s="54"/>
      <c r="F1" s="54"/>
      <c r="G1" s="54"/>
    </row>
    <row r="2" spans="1:7" ht="18.75">
      <c r="B2" s="54" t="s">
        <v>7</v>
      </c>
      <c r="C2" s="54"/>
      <c r="D2" s="54"/>
      <c r="E2" s="54"/>
      <c r="F2" s="54"/>
      <c r="G2" s="54"/>
    </row>
    <row r="3" spans="1:7">
      <c r="B3" s="1"/>
      <c r="C3" s="1"/>
      <c r="D3" s="1"/>
      <c r="E3" s="5"/>
      <c r="F3" s="1"/>
      <c r="G3" s="1"/>
    </row>
    <row r="4" spans="1:7" ht="15.75">
      <c r="B4" s="55" t="s">
        <v>1757</v>
      </c>
      <c r="C4" s="55"/>
      <c r="D4" s="55"/>
      <c r="E4" s="55"/>
      <c r="F4" s="55"/>
      <c r="G4" s="55"/>
    </row>
    <row r="5" spans="1:7" ht="15.75">
      <c r="B5" s="55" t="s">
        <v>1697</v>
      </c>
      <c r="C5" s="55"/>
      <c r="D5" s="55"/>
      <c r="E5" s="55"/>
      <c r="F5" s="55"/>
      <c r="G5" s="55"/>
    </row>
    <row r="6" spans="1:7">
      <c r="B6" s="4"/>
      <c r="C6" s="4"/>
      <c r="D6" s="4"/>
      <c r="E6" s="6"/>
      <c r="F6" s="4"/>
      <c r="G6" s="4"/>
    </row>
    <row r="7" spans="1:7" ht="30">
      <c r="A7" s="9"/>
      <c r="B7" s="9" t="s">
        <v>0</v>
      </c>
      <c r="C7" s="9" t="s">
        <v>1</v>
      </c>
      <c r="D7" s="9" t="s">
        <v>2</v>
      </c>
      <c r="E7" s="9" t="s">
        <v>3</v>
      </c>
      <c r="F7" s="9" t="s">
        <v>4</v>
      </c>
      <c r="G7" s="9" t="s">
        <v>5</v>
      </c>
    </row>
    <row r="8" spans="1:7" ht="45">
      <c r="A8" s="26">
        <v>1</v>
      </c>
      <c r="B8" s="33" t="s">
        <v>1600</v>
      </c>
      <c r="C8" s="33" t="s">
        <v>1543</v>
      </c>
      <c r="D8" s="33" t="s">
        <v>1601</v>
      </c>
      <c r="E8" s="33" t="s">
        <v>44</v>
      </c>
      <c r="F8" s="14" t="s">
        <v>1718</v>
      </c>
      <c r="G8" s="33" t="s">
        <v>377</v>
      </c>
    </row>
    <row r="9" spans="1:7" ht="90">
      <c r="A9" s="26">
        <v>2</v>
      </c>
      <c r="B9" s="33" t="s">
        <v>495</v>
      </c>
      <c r="C9" s="33" t="s">
        <v>1689</v>
      </c>
      <c r="D9" s="33" t="s">
        <v>1680</v>
      </c>
      <c r="E9" s="33" t="s">
        <v>1681</v>
      </c>
      <c r="F9" s="11" t="s">
        <v>1718</v>
      </c>
      <c r="G9" s="33" t="s">
        <v>1732</v>
      </c>
    </row>
    <row r="10" spans="1:7" ht="75">
      <c r="A10" s="26">
        <v>3</v>
      </c>
      <c r="B10" s="33" t="s">
        <v>717</v>
      </c>
      <c r="C10" s="33" t="s">
        <v>424</v>
      </c>
      <c r="D10" s="33" t="s">
        <v>1602</v>
      </c>
      <c r="E10" s="33" t="s">
        <v>44</v>
      </c>
      <c r="F10" s="14" t="s">
        <v>1718</v>
      </c>
      <c r="G10" s="33" t="s">
        <v>1733</v>
      </c>
    </row>
    <row r="11" spans="1:7" ht="120">
      <c r="A11" s="26">
        <v>4</v>
      </c>
      <c r="B11" s="33" t="s">
        <v>346</v>
      </c>
      <c r="C11" s="12" t="s">
        <v>354</v>
      </c>
      <c r="D11" s="33" t="s">
        <v>1602</v>
      </c>
      <c r="E11" s="33" t="s">
        <v>44</v>
      </c>
      <c r="F11" s="14" t="s">
        <v>1718</v>
      </c>
      <c r="G11" s="33" t="s">
        <v>1873</v>
      </c>
    </row>
    <row r="12" spans="1:7" ht="75">
      <c r="A12" s="26">
        <v>5</v>
      </c>
      <c r="B12" s="33" t="s">
        <v>603</v>
      </c>
      <c r="C12" s="33" t="s">
        <v>1543</v>
      </c>
      <c r="D12" s="33" t="s">
        <v>1603</v>
      </c>
      <c r="E12" s="33" t="s">
        <v>1604</v>
      </c>
      <c r="F12" s="14" t="s">
        <v>1718</v>
      </c>
      <c r="G12" s="33" t="s">
        <v>377</v>
      </c>
    </row>
    <row r="13" spans="1:7" ht="60">
      <c r="A13" s="26">
        <v>6</v>
      </c>
      <c r="B13" s="33" t="s">
        <v>328</v>
      </c>
      <c r="C13" s="11" t="s">
        <v>325</v>
      </c>
      <c r="D13" s="33" t="s">
        <v>1605</v>
      </c>
      <c r="E13" s="33" t="s">
        <v>1606</v>
      </c>
      <c r="F13" s="14" t="s">
        <v>1718</v>
      </c>
      <c r="G13" s="33" t="s">
        <v>377</v>
      </c>
    </row>
    <row r="14" spans="1:7" ht="60">
      <c r="A14" s="26">
        <v>7</v>
      </c>
      <c r="B14" s="33" t="s">
        <v>1607</v>
      </c>
      <c r="C14" s="33" t="s">
        <v>1076</v>
      </c>
      <c r="D14" s="33" t="s">
        <v>1608</v>
      </c>
      <c r="E14" s="33" t="s">
        <v>41</v>
      </c>
      <c r="F14" s="14" t="s">
        <v>1718</v>
      </c>
      <c r="G14" s="33" t="s">
        <v>1731</v>
      </c>
    </row>
    <row r="15" spans="1:7" ht="90">
      <c r="A15" s="26">
        <v>8</v>
      </c>
      <c r="B15" s="33" t="s">
        <v>1488</v>
      </c>
      <c r="C15" s="12" t="s">
        <v>431</v>
      </c>
      <c r="D15" s="33" t="s">
        <v>1874</v>
      </c>
      <c r="E15" s="33" t="s">
        <v>1610</v>
      </c>
      <c r="F15" s="14" t="s">
        <v>1718</v>
      </c>
      <c r="G15" s="33" t="s">
        <v>377</v>
      </c>
    </row>
    <row r="16" spans="1:7" ht="90">
      <c r="A16" s="26">
        <v>9</v>
      </c>
      <c r="B16" s="33" t="s">
        <v>1369</v>
      </c>
      <c r="C16" s="33" t="s">
        <v>1690</v>
      </c>
      <c r="D16" s="33" t="s">
        <v>1611</v>
      </c>
      <c r="E16" s="33" t="s">
        <v>1612</v>
      </c>
      <c r="F16" s="14" t="s">
        <v>1718</v>
      </c>
      <c r="G16" s="33" t="s">
        <v>1730</v>
      </c>
    </row>
    <row r="17" spans="1:7" ht="90">
      <c r="A17" s="26">
        <v>10</v>
      </c>
      <c r="B17" s="33" t="s">
        <v>1613</v>
      </c>
      <c r="C17" s="33" t="s">
        <v>1691</v>
      </c>
      <c r="D17" s="33" t="s">
        <v>1611</v>
      </c>
      <c r="E17" s="33" t="s">
        <v>1612</v>
      </c>
      <c r="F17" s="14" t="s">
        <v>1718</v>
      </c>
      <c r="G17" s="33" t="s">
        <v>1730</v>
      </c>
    </row>
    <row r="18" spans="1:7" ht="90">
      <c r="A18" s="26">
        <v>11</v>
      </c>
      <c r="B18" s="33" t="s">
        <v>1614</v>
      </c>
      <c r="C18" s="33" t="s">
        <v>1692</v>
      </c>
      <c r="D18" s="33" t="s">
        <v>1611</v>
      </c>
      <c r="E18" s="33" t="s">
        <v>1612</v>
      </c>
      <c r="F18" s="14" t="s">
        <v>1718</v>
      </c>
      <c r="G18" s="33" t="s">
        <v>1730</v>
      </c>
    </row>
    <row r="19" spans="1:7" ht="105">
      <c r="A19" s="26">
        <v>12</v>
      </c>
      <c r="B19" s="33" t="s">
        <v>1429</v>
      </c>
      <c r="C19" s="33" t="s">
        <v>1545</v>
      </c>
      <c r="D19" s="33" t="s">
        <v>1615</v>
      </c>
      <c r="E19" s="33" t="s">
        <v>1616</v>
      </c>
      <c r="F19" s="14" t="s">
        <v>1718</v>
      </c>
      <c r="G19" s="33" t="s">
        <v>1875</v>
      </c>
    </row>
    <row r="20" spans="1:7" ht="75">
      <c r="A20" s="26">
        <v>13</v>
      </c>
      <c r="B20" s="33" t="s">
        <v>1740</v>
      </c>
      <c r="C20" s="33" t="s">
        <v>1079</v>
      </c>
      <c r="D20" s="33" t="s">
        <v>1741</v>
      </c>
      <c r="E20" s="33" t="s">
        <v>1742</v>
      </c>
      <c r="F20" s="11" t="s">
        <v>1718</v>
      </c>
      <c r="G20" s="33" t="s">
        <v>1743</v>
      </c>
    </row>
    <row r="21" spans="1:7" ht="75">
      <c r="A21" s="26">
        <v>14</v>
      </c>
      <c r="B21" s="33" t="s">
        <v>1744</v>
      </c>
      <c r="C21" s="33" t="s">
        <v>1056</v>
      </c>
      <c r="D21" s="33" t="s">
        <v>1741</v>
      </c>
      <c r="E21" s="33" t="s">
        <v>1742</v>
      </c>
      <c r="F21" s="11" t="s">
        <v>1718</v>
      </c>
      <c r="G21" s="33" t="s">
        <v>1743</v>
      </c>
    </row>
    <row r="22" spans="1:7" ht="75">
      <c r="A22" s="26">
        <v>15</v>
      </c>
      <c r="B22" s="33" t="s">
        <v>1498</v>
      </c>
      <c r="C22" s="33" t="s">
        <v>1073</v>
      </c>
      <c r="D22" s="33" t="s">
        <v>1617</v>
      </c>
      <c r="E22" s="33" t="s">
        <v>41</v>
      </c>
      <c r="F22" s="14" t="s">
        <v>1718</v>
      </c>
      <c r="G22" s="33" t="s">
        <v>377</v>
      </c>
    </row>
    <row r="23" spans="1:7" ht="45">
      <c r="A23" s="26">
        <v>16</v>
      </c>
      <c r="B23" s="33" t="s">
        <v>1618</v>
      </c>
      <c r="C23" s="33" t="s">
        <v>1693</v>
      </c>
      <c r="D23" s="33" t="s">
        <v>1619</v>
      </c>
      <c r="E23" s="33" t="s">
        <v>1467</v>
      </c>
      <c r="F23" s="14" t="s">
        <v>1718</v>
      </c>
      <c r="G23" s="33" t="s">
        <v>377</v>
      </c>
    </row>
    <row r="24" spans="1:7" ht="60">
      <c r="A24" s="26">
        <v>17</v>
      </c>
      <c r="B24" s="33" t="s">
        <v>595</v>
      </c>
      <c r="C24" s="33" t="s">
        <v>1079</v>
      </c>
      <c r="D24" s="33" t="s">
        <v>1620</v>
      </c>
      <c r="E24" s="33" t="s">
        <v>1621</v>
      </c>
      <c r="F24" s="14" t="s">
        <v>1718</v>
      </c>
      <c r="G24" s="33" t="s">
        <v>377</v>
      </c>
    </row>
    <row r="25" spans="1:7" ht="90">
      <c r="A25" s="26">
        <v>18</v>
      </c>
      <c r="B25" s="33" t="s">
        <v>347</v>
      </c>
      <c r="C25" s="33" t="s">
        <v>348</v>
      </c>
      <c r="D25" s="33" t="s">
        <v>1622</v>
      </c>
      <c r="E25" s="33" t="s">
        <v>507</v>
      </c>
      <c r="F25" s="14" t="s">
        <v>1718</v>
      </c>
      <c r="G25" s="33" t="s">
        <v>1708</v>
      </c>
    </row>
    <row r="26" spans="1:7" ht="60">
      <c r="A26" s="26">
        <v>19</v>
      </c>
      <c r="B26" s="33" t="s">
        <v>1257</v>
      </c>
      <c r="C26" s="33" t="s">
        <v>350</v>
      </c>
      <c r="D26" s="33" t="s">
        <v>1623</v>
      </c>
      <c r="E26" s="33" t="s">
        <v>44</v>
      </c>
      <c r="F26" s="14" t="s">
        <v>1718</v>
      </c>
      <c r="G26" s="44" t="s">
        <v>1876</v>
      </c>
    </row>
    <row r="27" spans="1:7" ht="45">
      <c r="A27" s="26">
        <v>20</v>
      </c>
      <c r="B27" s="33" t="s">
        <v>1624</v>
      </c>
      <c r="C27" s="33" t="s">
        <v>1056</v>
      </c>
      <c r="D27" s="33" t="s">
        <v>1625</v>
      </c>
      <c r="E27" s="33" t="s">
        <v>203</v>
      </c>
      <c r="F27" s="14" t="s">
        <v>1718</v>
      </c>
      <c r="G27" s="33" t="s">
        <v>377</v>
      </c>
    </row>
    <row r="28" spans="1:7" ht="60">
      <c r="A28" s="26">
        <v>21</v>
      </c>
      <c r="B28" s="33" t="s">
        <v>328</v>
      </c>
      <c r="C28" s="11" t="s">
        <v>325</v>
      </c>
      <c r="D28" s="33" t="s">
        <v>1626</v>
      </c>
      <c r="E28" s="33" t="s">
        <v>1621</v>
      </c>
      <c r="F28" s="14" t="s">
        <v>1718</v>
      </c>
      <c r="G28" s="33" t="s">
        <v>1729</v>
      </c>
    </row>
    <row r="29" spans="1:7" ht="60">
      <c r="A29" s="26">
        <v>22</v>
      </c>
      <c r="B29" s="33" t="s">
        <v>1627</v>
      </c>
      <c r="C29" s="33" t="s">
        <v>1075</v>
      </c>
      <c r="D29" s="33" t="s">
        <v>1628</v>
      </c>
      <c r="E29" s="33" t="s">
        <v>41</v>
      </c>
      <c r="F29" s="14" t="s">
        <v>1718</v>
      </c>
      <c r="G29" s="33" t="s">
        <v>377</v>
      </c>
    </row>
    <row r="30" spans="1:7" ht="45">
      <c r="A30" s="26">
        <v>23</v>
      </c>
      <c r="B30" s="33" t="s">
        <v>817</v>
      </c>
      <c r="C30" s="33" t="s">
        <v>1543</v>
      </c>
      <c r="D30" s="33" t="s">
        <v>1629</v>
      </c>
      <c r="E30" s="33" t="s">
        <v>1682</v>
      </c>
      <c r="F30" s="14" t="s">
        <v>1718</v>
      </c>
      <c r="G30" s="33" t="s">
        <v>377</v>
      </c>
    </row>
    <row r="31" spans="1:7" ht="75">
      <c r="A31" s="26">
        <v>24</v>
      </c>
      <c r="B31" s="33" t="s">
        <v>601</v>
      </c>
      <c r="C31" s="33" t="s">
        <v>1052</v>
      </c>
      <c r="D31" s="33" t="s">
        <v>1630</v>
      </c>
      <c r="E31" s="33" t="s">
        <v>41</v>
      </c>
      <c r="F31" s="14" t="s">
        <v>1718</v>
      </c>
      <c r="G31" s="33" t="s">
        <v>1725</v>
      </c>
    </row>
    <row r="32" spans="1:7" ht="90">
      <c r="A32" s="26">
        <v>25</v>
      </c>
      <c r="B32" s="33" t="s">
        <v>338</v>
      </c>
      <c r="C32" s="33" t="s">
        <v>1079</v>
      </c>
      <c r="D32" s="33" t="s">
        <v>1631</v>
      </c>
      <c r="E32" s="33" t="s">
        <v>41</v>
      </c>
      <c r="F32" s="14" t="s">
        <v>1718</v>
      </c>
      <c r="G32" s="33" t="s">
        <v>1877</v>
      </c>
    </row>
    <row r="33" spans="1:7" ht="75">
      <c r="A33" s="26">
        <v>26</v>
      </c>
      <c r="B33" s="33" t="s">
        <v>601</v>
      </c>
      <c r="C33" s="33" t="s">
        <v>1052</v>
      </c>
      <c r="D33" s="33" t="s">
        <v>1632</v>
      </c>
      <c r="E33" s="33" t="s">
        <v>1633</v>
      </c>
      <c r="F33" s="14" t="s">
        <v>1718</v>
      </c>
      <c r="G33" s="33" t="s">
        <v>1727</v>
      </c>
    </row>
    <row r="34" spans="1:7" ht="75">
      <c r="A34" s="26">
        <v>27</v>
      </c>
      <c r="B34" s="33" t="s">
        <v>1307</v>
      </c>
      <c r="C34" s="12" t="s">
        <v>1553</v>
      </c>
      <c r="D34" s="33" t="s">
        <v>1634</v>
      </c>
      <c r="E34" s="33" t="s">
        <v>41</v>
      </c>
      <c r="F34" s="14" t="s">
        <v>1718</v>
      </c>
      <c r="G34" s="33" t="s">
        <v>1728</v>
      </c>
    </row>
    <row r="35" spans="1:7" ht="75">
      <c r="A35" s="26">
        <v>28</v>
      </c>
      <c r="B35" s="33" t="s">
        <v>320</v>
      </c>
      <c r="C35" s="11" t="s">
        <v>1552</v>
      </c>
      <c r="D35" s="33" t="s">
        <v>1734</v>
      </c>
      <c r="E35" s="33" t="s">
        <v>44</v>
      </c>
      <c r="F35" s="14" t="s">
        <v>1718</v>
      </c>
      <c r="G35" s="33" t="s">
        <v>377</v>
      </c>
    </row>
    <row r="36" spans="1:7" ht="165">
      <c r="A36" s="26">
        <v>29</v>
      </c>
      <c r="B36" s="33" t="s">
        <v>849</v>
      </c>
      <c r="C36" s="33" t="s">
        <v>1543</v>
      </c>
      <c r="D36" s="33" t="s">
        <v>1635</v>
      </c>
      <c r="E36" s="33" t="s">
        <v>1707</v>
      </c>
      <c r="F36" s="14" t="s">
        <v>1718</v>
      </c>
      <c r="G36" s="33" t="s">
        <v>1878</v>
      </c>
    </row>
    <row r="37" spans="1:7" ht="135">
      <c r="A37" s="26">
        <v>30</v>
      </c>
      <c r="B37" s="33" t="s">
        <v>1636</v>
      </c>
      <c r="C37" s="33" t="s">
        <v>350</v>
      </c>
      <c r="D37" s="33" t="s">
        <v>1637</v>
      </c>
      <c r="E37" s="33" t="s">
        <v>1469</v>
      </c>
      <c r="F37" s="14" t="s">
        <v>1718</v>
      </c>
      <c r="G37" s="33" t="s">
        <v>1722</v>
      </c>
    </row>
    <row r="38" spans="1:7" ht="75">
      <c r="A38" s="26">
        <v>31</v>
      </c>
      <c r="B38" s="33" t="s">
        <v>385</v>
      </c>
      <c r="C38" s="33" t="s">
        <v>1555</v>
      </c>
      <c r="D38" s="33" t="s">
        <v>1638</v>
      </c>
      <c r="E38" s="33" t="s">
        <v>41</v>
      </c>
      <c r="F38" s="14" t="s">
        <v>1718</v>
      </c>
      <c r="G38" s="33" t="s">
        <v>1879</v>
      </c>
    </row>
    <row r="39" spans="1:7" ht="90">
      <c r="A39" s="26">
        <v>32</v>
      </c>
      <c r="B39" s="33" t="s">
        <v>455</v>
      </c>
      <c r="C39" s="33" t="s">
        <v>1071</v>
      </c>
      <c r="D39" s="33" t="s">
        <v>1639</v>
      </c>
      <c r="E39" s="33" t="s">
        <v>41</v>
      </c>
      <c r="F39" s="14" t="s">
        <v>1718</v>
      </c>
      <c r="G39" s="33" t="s">
        <v>1723</v>
      </c>
    </row>
    <row r="40" spans="1:7" ht="75">
      <c r="A40" s="26">
        <v>33</v>
      </c>
      <c r="B40" s="33" t="s">
        <v>592</v>
      </c>
      <c r="C40" s="33" t="s">
        <v>1075</v>
      </c>
      <c r="D40" s="33" t="s">
        <v>1640</v>
      </c>
      <c r="E40" s="33" t="s">
        <v>41</v>
      </c>
      <c r="F40" s="14" t="s">
        <v>1718</v>
      </c>
      <c r="G40" s="33" t="s">
        <v>377</v>
      </c>
    </row>
    <row r="41" spans="1:7" ht="90">
      <c r="A41" s="26">
        <v>34</v>
      </c>
      <c r="B41" s="33" t="s">
        <v>576</v>
      </c>
      <c r="C41" s="33" t="s">
        <v>348</v>
      </c>
      <c r="D41" s="33" t="s">
        <v>1880</v>
      </c>
      <c r="E41" s="33" t="s">
        <v>1641</v>
      </c>
      <c r="F41" s="14" t="s">
        <v>1718</v>
      </c>
      <c r="G41" s="33" t="s">
        <v>1724</v>
      </c>
    </row>
    <row r="42" spans="1:7" ht="90">
      <c r="A42" s="26">
        <v>35</v>
      </c>
      <c r="B42" s="33" t="s">
        <v>1642</v>
      </c>
      <c r="C42" s="33" t="s">
        <v>1689</v>
      </c>
      <c r="D42" s="33" t="s">
        <v>1880</v>
      </c>
      <c r="E42" s="33" t="s">
        <v>1641</v>
      </c>
      <c r="F42" s="14" t="s">
        <v>1718</v>
      </c>
      <c r="G42" s="33" t="s">
        <v>1726</v>
      </c>
    </row>
    <row r="43" spans="1:7" ht="135">
      <c r="A43" s="26">
        <v>36</v>
      </c>
      <c r="B43" s="33" t="s">
        <v>373</v>
      </c>
      <c r="C43" s="33" t="s">
        <v>1551</v>
      </c>
      <c r="D43" s="33" t="s">
        <v>1643</v>
      </c>
      <c r="E43" s="33" t="s">
        <v>1604</v>
      </c>
      <c r="F43" s="14" t="s">
        <v>1718</v>
      </c>
      <c r="G43" s="33" t="s">
        <v>1721</v>
      </c>
    </row>
    <row r="44" spans="1:7" ht="120">
      <c r="A44" s="26">
        <v>37</v>
      </c>
      <c r="B44" s="33" t="s">
        <v>1644</v>
      </c>
      <c r="C44" s="33" t="s">
        <v>417</v>
      </c>
      <c r="D44" s="33" t="s">
        <v>1645</v>
      </c>
      <c r="E44" s="33" t="s">
        <v>1646</v>
      </c>
      <c r="F44" s="14" t="s">
        <v>1718</v>
      </c>
      <c r="G44" s="33" t="s">
        <v>1735</v>
      </c>
    </row>
    <row r="45" spans="1:7" ht="45">
      <c r="A45" s="26">
        <v>38</v>
      </c>
      <c r="B45" s="33" t="s">
        <v>606</v>
      </c>
      <c r="C45" s="33" t="s">
        <v>1056</v>
      </c>
      <c r="D45" s="33" t="s">
        <v>1647</v>
      </c>
      <c r="E45" s="33" t="s">
        <v>41</v>
      </c>
      <c r="F45" s="14" t="s">
        <v>1718</v>
      </c>
      <c r="G45" s="11" t="s">
        <v>377</v>
      </c>
    </row>
    <row r="46" spans="1:7" ht="120">
      <c r="A46" s="26">
        <v>39</v>
      </c>
      <c r="B46" s="33" t="s">
        <v>595</v>
      </c>
      <c r="C46" s="33" t="s">
        <v>1079</v>
      </c>
      <c r="D46" s="33" t="s">
        <v>1648</v>
      </c>
      <c r="E46" s="33" t="s">
        <v>41</v>
      </c>
      <c r="F46" s="14" t="s">
        <v>1718</v>
      </c>
      <c r="G46" s="11" t="s">
        <v>377</v>
      </c>
    </row>
    <row r="47" spans="1:7" ht="165">
      <c r="A47" s="26">
        <v>40</v>
      </c>
      <c r="B47" s="33" t="s">
        <v>347</v>
      </c>
      <c r="C47" s="33" t="s">
        <v>348</v>
      </c>
      <c r="D47" s="33" t="s">
        <v>1881</v>
      </c>
      <c r="E47" s="33" t="s">
        <v>507</v>
      </c>
      <c r="F47" s="14" t="s">
        <v>1718</v>
      </c>
      <c r="G47" s="33" t="s">
        <v>1706</v>
      </c>
    </row>
    <row r="48" spans="1:7" ht="240">
      <c r="A48" s="26">
        <v>41</v>
      </c>
      <c r="B48" s="33" t="s">
        <v>598</v>
      </c>
      <c r="C48" s="12" t="s">
        <v>1077</v>
      </c>
      <c r="D48" s="33" t="s">
        <v>1714</v>
      </c>
      <c r="E48" s="33" t="s">
        <v>1681</v>
      </c>
      <c r="F48" s="11" t="s">
        <v>1718</v>
      </c>
      <c r="G48" s="33" t="s">
        <v>1882</v>
      </c>
    </row>
    <row r="49" spans="1:7" ht="75">
      <c r="A49" s="26">
        <v>42</v>
      </c>
      <c r="B49" s="33" t="s">
        <v>675</v>
      </c>
      <c r="C49" s="33" t="s">
        <v>1075</v>
      </c>
      <c r="D49" s="33" t="s">
        <v>1883</v>
      </c>
      <c r="E49" s="33" t="s">
        <v>41</v>
      </c>
      <c r="F49" s="14" t="s">
        <v>1718</v>
      </c>
      <c r="G49" s="33" t="s">
        <v>1713</v>
      </c>
    </row>
    <row r="50" spans="1:7" ht="135">
      <c r="A50" s="26">
        <v>43</v>
      </c>
      <c r="B50" s="33" t="s">
        <v>469</v>
      </c>
      <c r="C50" s="11" t="s">
        <v>938</v>
      </c>
      <c r="D50" s="33" t="s">
        <v>1715</v>
      </c>
      <c r="E50" s="33" t="s">
        <v>1716</v>
      </c>
      <c r="F50" s="14" t="s">
        <v>1718</v>
      </c>
      <c r="G50" s="33" t="s">
        <v>1884</v>
      </c>
    </row>
    <row r="51" spans="1:7" ht="60">
      <c r="A51" s="26">
        <v>44</v>
      </c>
      <c r="B51" s="33" t="s">
        <v>600</v>
      </c>
      <c r="C51" s="33" t="s">
        <v>1694</v>
      </c>
      <c r="D51" s="33" t="s">
        <v>1649</v>
      </c>
      <c r="E51" s="33" t="s">
        <v>41</v>
      </c>
      <c r="F51" s="14" t="s">
        <v>1718</v>
      </c>
      <c r="G51" s="11" t="s">
        <v>377</v>
      </c>
    </row>
    <row r="52" spans="1:7" ht="75">
      <c r="A52" s="26">
        <v>45</v>
      </c>
      <c r="B52" s="33" t="s">
        <v>373</v>
      </c>
      <c r="C52" s="33" t="s">
        <v>1551</v>
      </c>
      <c r="D52" s="33" t="s">
        <v>1650</v>
      </c>
      <c r="E52" s="33" t="s">
        <v>1604</v>
      </c>
      <c r="F52" s="14" t="s">
        <v>1718</v>
      </c>
      <c r="G52" s="11" t="s">
        <v>377</v>
      </c>
    </row>
    <row r="53" spans="1:7" ht="75">
      <c r="A53" s="26">
        <v>46</v>
      </c>
      <c r="B53" s="33" t="s">
        <v>1488</v>
      </c>
      <c r="C53" s="12" t="s">
        <v>431</v>
      </c>
      <c r="D53" s="33" t="s">
        <v>1651</v>
      </c>
      <c r="E53" s="14" t="s">
        <v>1750</v>
      </c>
      <c r="F53" s="14" t="s">
        <v>1718</v>
      </c>
      <c r="G53" s="11" t="s">
        <v>377</v>
      </c>
    </row>
    <row r="54" spans="1:7" ht="409.5" customHeight="1">
      <c r="A54" s="86">
        <v>47</v>
      </c>
      <c r="B54" s="69" t="s">
        <v>480</v>
      </c>
      <c r="C54" s="69" t="s">
        <v>1688</v>
      </c>
      <c r="D54" s="69" t="s">
        <v>1652</v>
      </c>
      <c r="E54" s="69" t="s">
        <v>1653</v>
      </c>
      <c r="F54" s="69" t="s">
        <v>1718</v>
      </c>
      <c r="G54" s="69" t="s">
        <v>1685</v>
      </c>
    </row>
    <row r="55" spans="1:7" ht="197.25" customHeight="1">
      <c r="A55" s="87"/>
      <c r="B55" s="70"/>
      <c r="C55" s="70"/>
      <c r="D55" s="70"/>
      <c r="E55" s="70"/>
      <c r="F55" s="70"/>
      <c r="G55" s="70"/>
    </row>
    <row r="56" spans="1:7" ht="45">
      <c r="A56" s="10">
        <v>48</v>
      </c>
      <c r="B56" s="33" t="s">
        <v>1654</v>
      </c>
      <c r="C56" s="33" t="s">
        <v>1073</v>
      </c>
      <c r="D56" s="33" t="s">
        <v>1655</v>
      </c>
      <c r="E56" s="33" t="s">
        <v>41</v>
      </c>
      <c r="F56" s="14" t="s">
        <v>1718</v>
      </c>
      <c r="G56" s="11" t="s">
        <v>377</v>
      </c>
    </row>
    <row r="57" spans="1:7" ht="90">
      <c r="A57" s="10">
        <v>49</v>
      </c>
      <c r="B57" s="33" t="s">
        <v>1296</v>
      </c>
      <c r="C57" s="33" t="s">
        <v>1073</v>
      </c>
      <c r="D57" s="33" t="s">
        <v>1656</v>
      </c>
      <c r="E57" s="33" t="s">
        <v>1719</v>
      </c>
      <c r="F57" s="14" t="s">
        <v>1718</v>
      </c>
      <c r="G57" s="33" t="s">
        <v>1720</v>
      </c>
    </row>
    <row r="58" spans="1:7" ht="75">
      <c r="A58" s="10">
        <v>50</v>
      </c>
      <c r="B58" s="33" t="s">
        <v>1338</v>
      </c>
      <c r="C58" s="33" t="s">
        <v>1056</v>
      </c>
      <c r="D58" s="33" t="s">
        <v>1657</v>
      </c>
      <c r="E58" s="33" t="s">
        <v>41</v>
      </c>
      <c r="F58" s="14" t="s">
        <v>1718</v>
      </c>
      <c r="G58" s="33" t="s">
        <v>1712</v>
      </c>
    </row>
    <row r="59" spans="1:7" ht="90">
      <c r="A59" s="10">
        <v>51</v>
      </c>
      <c r="B59" s="33" t="s">
        <v>1658</v>
      </c>
      <c r="C59" s="33" t="s">
        <v>1695</v>
      </c>
      <c r="D59" s="33" t="s">
        <v>1659</v>
      </c>
      <c r="E59" s="33" t="s">
        <v>41</v>
      </c>
      <c r="F59" s="14" t="s">
        <v>1718</v>
      </c>
      <c r="G59" s="11" t="s">
        <v>377</v>
      </c>
    </row>
    <row r="60" spans="1:7" ht="135">
      <c r="A60" s="10">
        <v>52</v>
      </c>
      <c r="B60" s="33" t="s">
        <v>385</v>
      </c>
      <c r="C60" s="33" t="s">
        <v>1555</v>
      </c>
      <c r="D60" s="33" t="s">
        <v>1659</v>
      </c>
      <c r="E60" s="33" t="s">
        <v>41</v>
      </c>
      <c r="F60" s="14" t="s">
        <v>1718</v>
      </c>
      <c r="G60" s="33" t="s">
        <v>1737</v>
      </c>
    </row>
    <row r="61" spans="1:7" ht="75">
      <c r="A61" s="10">
        <v>53</v>
      </c>
      <c r="B61" s="33" t="s">
        <v>1660</v>
      </c>
      <c r="C61" s="33" t="s">
        <v>1072</v>
      </c>
      <c r="D61" s="33" t="s">
        <v>1661</v>
      </c>
      <c r="E61" s="33" t="s">
        <v>41</v>
      </c>
      <c r="F61" s="14" t="s">
        <v>1718</v>
      </c>
      <c r="G61" s="33" t="s">
        <v>1711</v>
      </c>
    </row>
    <row r="62" spans="1:7" ht="45">
      <c r="A62" s="10">
        <v>54</v>
      </c>
      <c r="B62" s="33" t="s">
        <v>804</v>
      </c>
      <c r="C62" s="33" t="s">
        <v>529</v>
      </c>
      <c r="D62" s="33" t="s">
        <v>1662</v>
      </c>
      <c r="E62" s="33" t="s">
        <v>44</v>
      </c>
      <c r="F62" s="14" t="s">
        <v>1718</v>
      </c>
      <c r="G62" s="11" t="s">
        <v>377</v>
      </c>
    </row>
    <row r="63" spans="1:7" ht="105">
      <c r="A63" s="10">
        <v>55</v>
      </c>
      <c r="B63" s="33" t="s">
        <v>1434</v>
      </c>
      <c r="C63" s="33" t="s">
        <v>348</v>
      </c>
      <c r="D63" s="33" t="s">
        <v>1663</v>
      </c>
      <c r="E63" s="33" t="s">
        <v>1234</v>
      </c>
      <c r="F63" s="14" t="s">
        <v>1718</v>
      </c>
      <c r="G63" s="33" t="s">
        <v>1747</v>
      </c>
    </row>
    <row r="64" spans="1:7" ht="105">
      <c r="A64" s="10">
        <v>56</v>
      </c>
      <c r="B64" s="33" t="s">
        <v>851</v>
      </c>
      <c r="C64" s="33" t="s">
        <v>348</v>
      </c>
      <c r="D64" s="33" t="s">
        <v>1663</v>
      </c>
      <c r="E64" s="33" t="s">
        <v>1234</v>
      </c>
      <c r="F64" s="14" t="s">
        <v>1718</v>
      </c>
      <c r="G64" s="33" t="s">
        <v>1747</v>
      </c>
    </row>
    <row r="65" spans="1:7" ht="105">
      <c r="A65" s="10">
        <v>57</v>
      </c>
      <c r="B65" s="33" t="s">
        <v>1664</v>
      </c>
      <c r="C65" s="33" t="s">
        <v>348</v>
      </c>
      <c r="D65" s="33" t="s">
        <v>1663</v>
      </c>
      <c r="E65" s="33" t="s">
        <v>1234</v>
      </c>
      <c r="F65" s="14" t="s">
        <v>1718</v>
      </c>
      <c r="G65" s="33" t="s">
        <v>1747</v>
      </c>
    </row>
    <row r="66" spans="1:7" ht="135">
      <c r="A66" s="10">
        <v>58</v>
      </c>
      <c r="B66" s="33" t="s">
        <v>455</v>
      </c>
      <c r="C66" s="33" t="s">
        <v>1071</v>
      </c>
      <c r="D66" s="33" t="s">
        <v>1710</v>
      </c>
      <c r="E66" s="33" t="s">
        <v>484</v>
      </c>
      <c r="F66" s="14" t="s">
        <v>1718</v>
      </c>
      <c r="G66" s="33" t="s">
        <v>377</v>
      </c>
    </row>
    <row r="67" spans="1:7" ht="135">
      <c r="A67" s="10">
        <v>59</v>
      </c>
      <c r="B67" s="33" t="s">
        <v>1709</v>
      </c>
      <c r="C67" s="33" t="s">
        <v>1072</v>
      </c>
      <c r="D67" s="33" t="s">
        <v>1710</v>
      </c>
      <c r="E67" s="33" t="s">
        <v>484</v>
      </c>
      <c r="F67" s="14" t="s">
        <v>1718</v>
      </c>
      <c r="G67" s="33" t="s">
        <v>377</v>
      </c>
    </row>
    <row r="68" spans="1:7" ht="135">
      <c r="A68" s="10">
        <v>60</v>
      </c>
      <c r="B68" s="33" t="s">
        <v>1498</v>
      </c>
      <c r="C68" s="33" t="s">
        <v>1073</v>
      </c>
      <c r="D68" s="33" t="s">
        <v>1710</v>
      </c>
      <c r="E68" s="33" t="s">
        <v>484</v>
      </c>
      <c r="F68" s="14" t="s">
        <v>1718</v>
      </c>
      <c r="G68" s="33" t="s">
        <v>377</v>
      </c>
    </row>
    <row r="69" spans="1:7" ht="135">
      <c r="A69" s="10">
        <v>61</v>
      </c>
      <c r="B69" s="33" t="s">
        <v>1296</v>
      </c>
      <c r="C69" s="33" t="s">
        <v>1073</v>
      </c>
      <c r="D69" s="33" t="s">
        <v>1710</v>
      </c>
      <c r="E69" s="33" t="s">
        <v>484</v>
      </c>
      <c r="F69" s="14" t="s">
        <v>1718</v>
      </c>
      <c r="G69" s="33" t="s">
        <v>377</v>
      </c>
    </row>
    <row r="70" spans="1:7" ht="90">
      <c r="A70" s="10">
        <v>62</v>
      </c>
      <c r="B70" s="14" t="s">
        <v>591</v>
      </c>
      <c r="C70" s="14" t="s">
        <v>1702</v>
      </c>
      <c r="D70" s="14" t="s">
        <v>1703</v>
      </c>
      <c r="E70" s="14" t="s">
        <v>1704</v>
      </c>
      <c r="F70" s="14" t="s">
        <v>1718</v>
      </c>
      <c r="G70" s="11" t="s">
        <v>1705</v>
      </c>
    </row>
    <row r="71" spans="1:7" ht="105">
      <c r="A71" s="10">
        <v>63</v>
      </c>
      <c r="B71" s="39" t="s">
        <v>1340</v>
      </c>
      <c r="C71" s="39" t="s">
        <v>1738</v>
      </c>
      <c r="D71" s="14" t="s">
        <v>1703</v>
      </c>
      <c r="E71" s="14" t="s">
        <v>1704</v>
      </c>
      <c r="F71" s="14" t="s">
        <v>1718</v>
      </c>
      <c r="G71" s="11" t="s">
        <v>1739</v>
      </c>
    </row>
    <row r="72" spans="1:7" ht="120">
      <c r="A72" s="10">
        <v>64</v>
      </c>
      <c r="B72" s="33" t="s">
        <v>351</v>
      </c>
      <c r="C72" s="33" t="s">
        <v>1072</v>
      </c>
      <c r="D72" s="33" t="s">
        <v>1885</v>
      </c>
      <c r="E72" s="33" t="s">
        <v>41</v>
      </c>
      <c r="F72" s="14" t="s">
        <v>1718</v>
      </c>
      <c r="G72" s="33" t="s">
        <v>1886</v>
      </c>
    </row>
    <row r="73" spans="1:7" ht="120">
      <c r="A73" s="10">
        <v>65</v>
      </c>
      <c r="B73" s="33" t="s">
        <v>592</v>
      </c>
      <c r="C73" s="33" t="s">
        <v>1075</v>
      </c>
      <c r="D73" s="33" t="s">
        <v>1885</v>
      </c>
      <c r="E73" s="33" t="s">
        <v>41</v>
      </c>
      <c r="F73" s="14" t="s">
        <v>1718</v>
      </c>
      <c r="G73" s="33" t="s">
        <v>1886</v>
      </c>
    </row>
    <row r="74" spans="1:7" ht="45">
      <c r="A74" s="10">
        <v>66</v>
      </c>
      <c r="B74" s="33" t="s">
        <v>1665</v>
      </c>
      <c r="C74" s="33" t="s">
        <v>1056</v>
      </c>
      <c r="D74" s="33" t="s">
        <v>1666</v>
      </c>
      <c r="E74" s="33" t="s">
        <v>41</v>
      </c>
      <c r="F74" s="14" t="s">
        <v>1718</v>
      </c>
      <c r="G74" s="11" t="s">
        <v>377</v>
      </c>
    </row>
    <row r="75" spans="1:7" ht="45">
      <c r="A75" s="10">
        <v>67</v>
      </c>
      <c r="B75" s="33" t="s">
        <v>723</v>
      </c>
      <c r="C75" s="33" t="s">
        <v>1064</v>
      </c>
      <c r="D75" s="33" t="s">
        <v>1667</v>
      </c>
      <c r="E75" s="33" t="s">
        <v>41</v>
      </c>
      <c r="F75" s="14" t="s">
        <v>1718</v>
      </c>
      <c r="G75" s="11" t="s">
        <v>377</v>
      </c>
    </row>
    <row r="76" spans="1:7" ht="45">
      <c r="A76" s="10">
        <v>68</v>
      </c>
      <c r="B76" s="33" t="s">
        <v>606</v>
      </c>
      <c r="C76" s="33" t="s">
        <v>1056</v>
      </c>
      <c r="D76" s="33" t="s">
        <v>1668</v>
      </c>
      <c r="E76" s="33" t="s">
        <v>41</v>
      </c>
      <c r="F76" s="14" t="s">
        <v>1718</v>
      </c>
      <c r="G76" s="11" t="s">
        <v>377</v>
      </c>
    </row>
    <row r="77" spans="1:7" ht="120">
      <c r="A77" s="10">
        <v>69</v>
      </c>
      <c r="B77" s="33" t="s">
        <v>1669</v>
      </c>
      <c r="C77" s="33" t="s">
        <v>348</v>
      </c>
      <c r="D77" s="33" t="s">
        <v>1670</v>
      </c>
      <c r="E77" s="33" t="s">
        <v>1683</v>
      </c>
      <c r="F77" s="14" t="s">
        <v>1718</v>
      </c>
      <c r="G77" s="33" t="s">
        <v>1746</v>
      </c>
    </row>
    <row r="78" spans="1:7" ht="120">
      <c r="A78" s="10">
        <v>70</v>
      </c>
      <c r="B78" s="33" t="s">
        <v>1307</v>
      </c>
      <c r="C78" s="12" t="s">
        <v>1553</v>
      </c>
      <c r="D78" s="33" t="s">
        <v>1671</v>
      </c>
      <c r="E78" s="33" t="s">
        <v>41</v>
      </c>
      <c r="F78" s="14" t="s">
        <v>1718</v>
      </c>
      <c r="G78" s="33" t="s">
        <v>1887</v>
      </c>
    </row>
    <row r="79" spans="1:7" ht="75">
      <c r="A79" s="10">
        <v>71</v>
      </c>
      <c r="B79" s="33" t="s">
        <v>443</v>
      </c>
      <c r="C79" s="33" t="s">
        <v>1056</v>
      </c>
      <c r="D79" s="33" t="s">
        <v>1672</v>
      </c>
      <c r="E79" s="33" t="s">
        <v>41</v>
      </c>
      <c r="F79" s="14" t="s">
        <v>1718</v>
      </c>
      <c r="G79" s="33" t="s">
        <v>1888</v>
      </c>
    </row>
    <row r="80" spans="1:7" ht="60">
      <c r="A80" s="10">
        <v>72</v>
      </c>
      <c r="B80" s="33" t="s">
        <v>1674</v>
      </c>
      <c r="C80" s="33" t="s">
        <v>1696</v>
      </c>
      <c r="D80" s="33" t="s">
        <v>1675</v>
      </c>
      <c r="E80" s="33" t="s">
        <v>1684</v>
      </c>
      <c r="F80" s="14" t="s">
        <v>1718</v>
      </c>
      <c r="G80" s="11" t="s">
        <v>377</v>
      </c>
    </row>
    <row r="81" spans="1:7" ht="60">
      <c r="A81" s="10">
        <v>73</v>
      </c>
      <c r="B81" s="33" t="s">
        <v>1074</v>
      </c>
      <c r="C81" s="33" t="s">
        <v>1073</v>
      </c>
      <c r="D81" s="33" t="s">
        <v>1676</v>
      </c>
      <c r="E81" s="33" t="s">
        <v>41</v>
      </c>
      <c r="F81" s="14" t="s">
        <v>1718</v>
      </c>
      <c r="G81" s="11" t="s">
        <v>377</v>
      </c>
    </row>
    <row r="82" spans="1:7" ht="75">
      <c r="A82" s="10">
        <v>74</v>
      </c>
      <c r="B82" s="33" t="s">
        <v>1677</v>
      </c>
      <c r="C82" s="33" t="s">
        <v>1079</v>
      </c>
      <c r="D82" s="33" t="s">
        <v>1676</v>
      </c>
      <c r="E82" s="33" t="s">
        <v>41</v>
      </c>
      <c r="F82" s="14" t="s">
        <v>1718</v>
      </c>
      <c r="G82" s="33" t="s">
        <v>1745</v>
      </c>
    </row>
    <row r="83" spans="1:7" ht="45">
      <c r="A83" s="10">
        <v>75</v>
      </c>
      <c r="B83" s="33" t="s">
        <v>341</v>
      </c>
      <c r="C83" s="33" t="s">
        <v>1543</v>
      </c>
      <c r="D83" s="33" t="s">
        <v>1678</v>
      </c>
      <c r="E83" s="33" t="s">
        <v>44</v>
      </c>
      <c r="F83" s="14" t="s">
        <v>1718</v>
      </c>
      <c r="G83" s="33" t="s">
        <v>1736</v>
      </c>
    </row>
  </sheetData>
  <autoFilter ref="A7:G83"/>
  <mergeCells count="11">
    <mergeCell ref="A54:A55"/>
    <mergeCell ref="B1:G1"/>
    <mergeCell ref="B2:G2"/>
    <mergeCell ref="B4:G4"/>
    <mergeCell ref="B5:G5"/>
    <mergeCell ref="G54:G55"/>
    <mergeCell ref="B54:B55"/>
    <mergeCell ref="C54:C55"/>
    <mergeCell ref="D54:D55"/>
    <mergeCell ref="E54:E55"/>
    <mergeCell ref="F54:F55"/>
  </mergeCells>
  <printOptions horizontalCentered="1"/>
  <pageMargins left="0.39370078740157483" right="0.39370078740157483" top="0.39370078740157483" bottom="0.39370078740157483" header="0" footer="0"/>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2014 pago MS</vt:lpstr>
      <vt:lpstr>2014 pago otros</vt:lpstr>
      <vt:lpstr>2015 pago MS</vt:lpstr>
      <vt:lpstr>2015 pago otros</vt:lpstr>
      <vt:lpstr>2016 pago MS </vt:lpstr>
      <vt:lpstr>2016 pago otros</vt:lpstr>
      <vt:lpstr>2017 pago MS al 31 mayo</vt:lpstr>
      <vt:lpstr>2017 pago otros al 31 mayo</vt:lpstr>
      <vt:lpstr>'2014 pago MS'!Títulos_a_imprimir</vt:lpstr>
      <vt:lpstr>'2014 pago otros'!Títulos_a_imprimir</vt:lpstr>
      <vt:lpstr>'2015 pago MS'!Títulos_a_imprimir</vt:lpstr>
      <vt:lpstr>'2015 pago otros'!Títulos_a_imprimir</vt:lpstr>
      <vt:lpstr>'2016 pago MS '!Títulos_a_imprimir</vt:lpstr>
      <vt:lpstr>'2016 pago otros'!Títulos_a_imprimir</vt:lpstr>
      <vt:lpstr>'2017 pago MS al 31 mayo'!Títulos_a_imprimir</vt:lpstr>
      <vt:lpstr>'2017 pago otros al 31 mayo'!Títulos_a_imprimir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dc:creator>
  <cp:lastModifiedBy>Adriana</cp:lastModifiedBy>
  <cp:lastPrinted>2017-06-15T16:00:25Z</cp:lastPrinted>
  <dcterms:created xsi:type="dcterms:W3CDTF">2017-06-07T19:11:08Z</dcterms:created>
  <dcterms:modified xsi:type="dcterms:W3CDTF">2017-06-15T16:01:29Z</dcterms:modified>
</cp:coreProperties>
</file>