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ACTUAL 2023\CANCER\DATOS PUBLICAR 2016\Incidencia 2022\"/>
    </mc:Choice>
  </mc:AlternateContent>
  <xr:revisionPtr revIDLastSave="0" documentId="13_ncr:1_{81214602-2E40-4FE2-BAD0-07D347B1D2C6}" xr6:coauthVersionLast="47" xr6:coauthVersionMax="47" xr10:uidLastSave="{00000000-0000-0000-0000-000000000000}"/>
  <bookViews>
    <workbookView xWindow="29565" yWindow="855" windowWidth="21195" windowHeight="11535" xr2:uid="{771E65CB-AE0B-4E8B-90B9-714C958C5AC5}"/>
  </bookViews>
  <sheets>
    <sheet name="Presentacion" sheetId="2" r:id="rId1"/>
    <sheet name="1." sheetId="1" r:id="rId2"/>
    <sheet name="2." sheetId="3" r:id="rId3"/>
    <sheet name="3." sheetId="4" r:id="rId4"/>
    <sheet name="4." sheetId="5" r:id="rId5"/>
    <sheet name="5." sheetId="6" r:id="rId6"/>
    <sheet name="6.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1" i="7" l="1"/>
  <c r="Y100" i="7"/>
  <c r="W100" i="7"/>
  <c r="U100" i="7"/>
  <c r="S100" i="7"/>
  <c r="Q100" i="7"/>
  <c r="O100" i="7"/>
  <c r="M100" i="7"/>
  <c r="K100" i="7"/>
  <c r="I100" i="7"/>
  <c r="G100" i="7"/>
  <c r="E100" i="7"/>
  <c r="B100" i="7"/>
  <c r="C100" i="7" s="1"/>
  <c r="Y99" i="7"/>
  <c r="W99" i="7"/>
  <c r="U99" i="7"/>
  <c r="S99" i="7"/>
  <c r="Q99" i="7"/>
  <c r="O99" i="7"/>
  <c r="M99" i="7"/>
  <c r="K99" i="7"/>
  <c r="I99" i="7"/>
  <c r="G99" i="7"/>
  <c r="E99" i="7"/>
  <c r="C99" i="7"/>
  <c r="B99" i="7"/>
  <c r="Y98" i="7"/>
  <c r="W98" i="7"/>
  <c r="U98" i="7"/>
  <c r="S98" i="7"/>
  <c r="Q98" i="7"/>
  <c r="O98" i="7"/>
  <c r="M98" i="7"/>
  <c r="K98" i="7"/>
  <c r="I98" i="7"/>
  <c r="G98" i="7"/>
  <c r="E98" i="7"/>
  <c r="B98" i="7"/>
  <c r="C98" i="7" s="1"/>
  <c r="Y97" i="7"/>
  <c r="W97" i="7"/>
  <c r="U97" i="7"/>
  <c r="S97" i="7"/>
  <c r="Q97" i="7"/>
  <c r="O97" i="7"/>
  <c r="M97" i="7"/>
  <c r="K97" i="7"/>
  <c r="I97" i="7"/>
  <c r="G97" i="7"/>
  <c r="E97" i="7"/>
  <c r="B97" i="7"/>
  <c r="C97" i="7" s="1"/>
  <c r="Y96" i="7"/>
  <c r="W96" i="7"/>
  <c r="U96" i="7"/>
  <c r="S96" i="7"/>
  <c r="Q96" i="7"/>
  <c r="O96" i="7"/>
  <c r="M96" i="7"/>
  <c r="K96" i="7"/>
  <c r="I96" i="7"/>
  <c r="G96" i="7"/>
  <c r="E96" i="7"/>
  <c r="B96" i="7"/>
  <c r="C96" i="7" s="1"/>
  <c r="Y95" i="7"/>
  <c r="W95" i="7"/>
  <c r="U95" i="7"/>
  <c r="S95" i="7"/>
  <c r="Q95" i="7"/>
  <c r="O95" i="7"/>
  <c r="M95" i="7"/>
  <c r="K95" i="7"/>
  <c r="I95" i="7"/>
  <c r="G95" i="7"/>
  <c r="E95" i="7"/>
  <c r="B95" i="7"/>
  <c r="C95" i="7" s="1"/>
  <c r="Y94" i="7"/>
  <c r="W94" i="7"/>
  <c r="U94" i="7"/>
  <c r="S94" i="7"/>
  <c r="Q94" i="7"/>
  <c r="O94" i="7"/>
  <c r="M94" i="7"/>
  <c r="K94" i="7"/>
  <c r="I94" i="7"/>
  <c r="G94" i="7"/>
  <c r="E94" i="7"/>
  <c r="B94" i="7"/>
  <c r="C94" i="7" s="1"/>
  <c r="Y93" i="7"/>
  <c r="W93" i="7"/>
  <c r="U93" i="7"/>
  <c r="S93" i="7"/>
  <c r="Q93" i="7"/>
  <c r="O93" i="7"/>
  <c r="M93" i="7"/>
  <c r="K93" i="7"/>
  <c r="I93" i="7"/>
  <c r="G93" i="7"/>
  <c r="E93" i="7"/>
  <c r="B93" i="7"/>
  <c r="C93" i="7" s="1"/>
  <c r="Y92" i="7"/>
  <c r="W92" i="7"/>
  <c r="U92" i="7"/>
  <c r="S92" i="7"/>
  <c r="Q92" i="7"/>
  <c r="O92" i="7"/>
  <c r="M92" i="7"/>
  <c r="K92" i="7"/>
  <c r="I92" i="7"/>
  <c r="G92" i="7"/>
  <c r="E92" i="7"/>
  <c r="C92" i="7"/>
  <c r="B92" i="7"/>
  <c r="Y91" i="7"/>
  <c r="W91" i="7"/>
  <c r="U91" i="7"/>
  <c r="S91" i="7"/>
  <c r="Q91" i="7"/>
  <c r="O91" i="7"/>
  <c r="M91" i="7"/>
  <c r="K91" i="7"/>
  <c r="I91" i="7"/>
  <c r="G91" i="7"/>
  <c r="E91" i="7"/>
  <c r="B91" i="7"/>
  <c r="C91" i="7" s="1"/>
  <c r="Y90" i="7"/>
  <c r="W90" i="7"/>
  <c r="U90" i="7"/>
  <c r="S90" i="7"/>
  <c r="Q90" i="7"/>
  <c r="O90" i="7"/>
  <c r="M90" i="7"/>
  <c r="K90" i="7"/>
  <c r="I90" i="7"/>
  <c r="G90" i="7"/>
  <c r="E90" i="7"/>
  <c r="B90" i="7"/>
  <c r="C90" i="7" s="1"/>
  <c r="Y89" i="7"/>
  <c r="W89" i="7"/>
  <c r="U89" i="7"/>
  <c r="S89" i="7"/>
  <c r="Q89" i="7"/>
  <c r="O89" i="7"/>
  <c r="M89" i="7"/>
  <c r="K89" i="7"/>
  <c r="I89" i="7"/>
  <c r="G89" i="7"/>
  <c r="E89" i="7"/>
  <c r="B89" i="7"/>
  <c r="C89" i="7" s="1"/>
  <c r="Y88" i="7"/>
  <c r="W88" i="7"/>
  <c r="U88" i="7"/>
  <c r="S88" i="7"/>
  <c r="Q88" i="7"/>
  <c r="O88" i="7"/>
  <c r="M88" i="7"/>
  <c r="K88" i="7"/>
  <c r="I88" i="7"/>
  <c r="G88" i="7"/>
  <c r="E88" i="7"/>
  <c r="B88" i="7"/>
  <c r="C88" i="7" s="1"/>
  <c r="Y87" i="7"/>
  <c r="W87" i="7"/>
  <c r="U87" i="7"/>
  <c r="S87" i="7"/>
  <c r="Q87" i="7"/>
  <c r="O87" i="7"/>
  <c r="M87" i="7"/>
  <c r="K87" i="7"/>
  <c r="I87" i="7"/>
  <c r="G87" i="7"/>
  <c r="E87" i="7"/>
  <c r="B87" i="7"/>
  <c r="C87" i="7" s="1"/>
  <c r="Y86" i="7"/>
  <c r="W86" i="7"/>
  <c r="U86" i="7"/>
  <c r="S86" i="7"/>
  <c r="Q86" i="7"/>
  <c r="O86" i="7"/>
  <c r="M86" i="7"/>
  <c r="K86" i="7"/>
  <c r="I86" i="7"/>
  <c r="G86" i="7"/>
  <c r="E86" i="7"/>
  <c r="B86" i="7"/>
  <c r="C86" i="7" s="1"/>
  <c r="Y85" i="7"/>
  <c r="W85" i="7"/>
  <c r="U85" i="7"/>
  <c r="S85" i="7"/>
  <c r="Q85" i="7"/>
  <c r="O85" i="7"/>
  <c r="M85" i="7"/>
  <c r="K85" i="7"/>
  <c r="I85" i="7"/>
  <c r="G85" i="7"/>
  <c r="E85" i="7"/>
  <c r="B85" i="7"/>
  <c r="C85" i="7" s="1"/>
  <c r="Y84" i="7"/>
  <c r="W84" i="7"/>
  <c r="U84" i="7"/>
  <c r="S84" i="7"/>
  <c r="Q84" i="7"/>
  <c r="O84" i="7"/>
  <c r="M84" i="7"/>
  <c r="K84" i="7"/>
  <c r="I84" i="7"/>
  <c r="G84" i="7"/>
  <c r="E84" i="7"/>
  <c r="B84" i="7"/>
  <c r="C84" i="7" s="1"/>
  <c r="Y83" i="7"/>
  <c r="W83" i="7"/>
  <c r="U83" i="7"/>
  <c r="S83" i="7"/>
  <c r="Q83" i="7"/>
  <c r="O83" i="7"/>
  <c r="M83" i="7"/>
  <c r="K83" i="7"/>
  <c r="I83" i="7"/>
  <c r="G83" i="7"/>
  <c r="E83" i="7"/>
  <c r="C83" i="7"/>
  <c r="B83" i="7"/>
  <c r="Y82" i="7"/>
  <c r="W82" i="7"/>
  <c r="U82" i="7"/>
  <c r="S82" i="7"/>
  <c r="Q82" i="7"/>
  <c r="O82" i="7"/>
  <c r="M82" i="7"/>
  <c r="K82" i="7"/>
  <c r="I82" i="7"/>
  <c r="G82" i="7"/>
  <c r="E82" i="7"/>
  <c r="B82" i="7"/>
  <c r="C82" i="7" s="1"/>
  <c r="Y81" i="7"/>
  <c r="W81" i="7"/>
  <c r="U81" i="7"/>
  <c r="S81" i="7"/>
  <c r="Q81" i="7"/>
  <c r="O81" i="7"/>
  <c r="M81" i="7"/>
  <c r="K81" i="7"/>
  <c r="I81" i="7"/>
  <c r="G81" i="7"/>
  <c r="E81" i="7"/>
  <c r="B81" i="7"/>
  <c r="C81" i="7" s="1"/>
  <c r="Y80" i="7"/>
  <c r="W80" i="7"/>
  <c r="U80" i="7"/>
  <c r="S80" i="7"/>
  <c r="Q80" i="7"/>
  <c r="O80" i="7"/>
  <c r="M80" i="7"/>
  <c r="K80" i="7"/>
  <c r="I80" i="7"/>
  <c r="G80" i="7"/>
  <c r="E80" i="7"/>
  <c r="B80" i="7"/>
  <c r="C80" i="7" s="1"/>
  <c r="Y79" i="7"/>
  <c r="W79" i="7"/>
  <c r="U79" i="7"/>
  <c r="S79" i="7"/>
  <c r="Q79" i="7"/>
  <c r="O79" i="7"/>
  <c r="M79" i="7"/>
  <c r="K79" i="7"/>
  <c r="I79" i="7"/>
  <c r="G79" i="7"/>
  <c r="E79" i="7"/>
  <c r="B79" i="7"/>
  <c r="C79" i="7" s="1"/>
  <c r="Y78" i="7"/>
  <c r="W78" i="7"/>
  <c r="U78" i="7"/>
  <c r="S78" i="7"/>
  <c r="Q78" i="7"/>
  <c r="O78" i="7"/>
  <c r="M78" i="7"/>
  <c r="K78" i="7"/>
  <c r="I78" i="7"/>
  <c r="G78" i="7"/>
  <c r="E78" i="7"/>
  <c r="B78" i="7"/>
  <c r="C78" i="7" s="1"/>
  <c r="Y77" i="7"/>
  <c r="W77" i="7"/>
  <c r="U77" i="7"/>
  <c r="S77" i="7"/>
  <c r="Q77" i="7"/>
  <c r="O77" i="7"/>
  <c r="M77" i="7"/>
  <c r="K77" i="7"/>
  <c r="I77" i="7"/>
  <c r="G77" i="7"/>
  <c r="E77" i="7"/>
  <c r="B77" i="7"/>
  <c r="C77" i="7" s="1"/>
  <c r="Y76" i="7"/>
  <c r="W76" i="7"/>
  <c r="U76" i="7"/>
  <c r="S76" i="7"/>
  <c r="Q76" i="7"/>
  <c r="O76" i="7"/>
  <c r="M76" i="7"/>
  <c r="K76" i="7"/>
  <c r="I76" i="7"/>
  <c r="G76" i="7"/>
  <c r="E76" i="7"/>
  <c r="C76" i="7"/>
  <c r="B76" i="7"/>
  <c r="Y75" i="7"/>
  <c r="W75" i="7"/>
  <c r="U75" i="7"/>
  <c r="S75" i="7"/>
  <c r="Q75" i="7"/>
  <c r="O75" i="7"/>
  <c r="M75" i="7"/>
  <c r="K75" i="7"/>
  <c r="I75" i="7"/>
  <c r="G75" i="7"/>
  <c r="E75" i="7"/>
  <c r="B75" i="7"/>
  <c r="C75" i="7" s="1"/>
  <c r="Y74" i="7"/>
  <c r="W74" i="7"/>
  <c r="U74" i="7"/>
  <c r="S74" i="7"/>
  <c r="Q74" i="7"/>
  <c r="O74" i="7"/>
  <c r="M74" i="7"/>
  <c r="K74" i="7"/>
  <c r="I74" i="7"/>
  <c r="G74" i="7"/>
  <c r="E74" i="7"/>
  <c r="B74" i="7"/>
  <c r="C74" i="7" s="1"/>
  <c r="Y73" i="7"/>
  <c r="W73" i="7"/>
  <c r="U73" i="7"/>
  <c r="S73" i="7"/>
  <c r="Q73" i="7"/>
  <c r="O73" i="7"/>
  <c r="M73" i="7"/>
  <c r="K73" i="7"/>
  <c r="I73" i="7"/>
  <c r="G73" i="7"/>
  <c r="E73" i="7"/>
  <c r="B73" i="7"/>
  <c r="C73" i="7" s="1"/>
  <c r="Y72" i="7"/>
  <c r="W72" i="7"/>
  <c r="U72" i="7"/>
  <c r="S72" i="7"/>
  <c r="Q72" i="7"/>
  <c r="O72" i="7"/>
  <c r="M72" i="7"/>
  <c r="K72" i="7"/>
  <c r="I72" i="7"/>
  <c r="G72" i="7"/>
  <c r="E72" i="7"/>
  <c r="B72" i="7"/>
  <c r="C72" i="7" s="1"/>
  <c r="Y71" i="7"/>
  <c r="W71" i="7"/>
  <c r="U71" i="7"/>
  <c r="S71" i="7"/>
  <c r="Q71" i="7"/>
  <c r="O71" i="7"/>
  <c r="M71" i="7"/>
  <c r="K71" i="7"/>
  <c r="I71" i="7"/>
  <c r="G71" i="7"/>
  <c r="E71" i="7"/>
  <c r="B71" i="7"/>
  <c r="C71" i="7" s="1"/>
  <c r="Y70" i="7"/>
  <c r="W70" i="7"/>
  <c r="U70" i="7"/>
  <c r="S70" i="7"/>
  <c r="Q70" i="7"/>
  <c r="O70" i="7"/>
  <c r="M70" i="7"/>
  <c r="K70" i="7"/>
  <c r="I70" i="7"/>
  <c r="G70" i="7"/>
  <c r="E70" i="7"/>
  <c r="B70" i="7"/>
  <c r="C70" i="7" s="1"/>
  <c r="Y69" i="7"/>
  <c r="W69" i="7"/>
  <c r="U69" i="7"/>
  <c r="S69" i="7"/>
  <c r="Q69" i="7"/>
  <c r="O69" i="7"/>
  <c r="M69" i="7"/>
  <c r="K69" i="7"/>
  <c r="I69" i="7"/>
  <c r="G69" i="7"/>
  <c r="E69" i="7"/>
  <c r="C69" i="7"/>
  <c r="B69" i="7"/>
  <c r="Y68" i="7"/>
  <c r="W68" i="7"/>
  <c r="U68" i="7"/>
  <c r="S68" i="7"/>
  <c r="Q68" i="7"/>
  <c r="O68" i="7"/>
  <c r="M68" i="7"/>
  <c r="K68" i="7"/>
  <c r="I68" i="7"/>
  <c r="G68" i="7"/>
  <c r="E68" i="7"/>
  <c r="B68" i="7"/>
  <c r="C68" i="7" s="1"/>
  <c r="Y67" i="7"/>
  <c r="W67" i="7"/>
  <c r="U67" i="7"/>
  <c r="S67" i="7"/>
  <c r="Q67" i="7"/>
  <c r="O67" i="7"/>
  <c r="M67" i="7"/>
  <c r="K67" i="7"/>
  <c r="I67" i="7"/>
  <c r="G67" i="7"/>
  <c r="E67" i="7"/>
  <c r="C67" i="7"/>
  <c r="B67" i="7"/>
  <c r="Y66" i="7"/>
  <c r="W66" i="7"/>
  <c r="U66" i="7"/>
  <c r="S66" i="7"/>
  <c r="Q66" i="7"/>
  <c r="O66" i="7"/>
  <c r="M66" i="7"/>
  <c r="K66" i="7"/>
  <c r="I66" i="7"/>
  <c r="G66" i="7"/>
  <c r="E66" i="7"/>
  <c r="B66" i="7"/>
  <c r="C66" i="7" s="1"/>
  <c r="Y65" i="7"/>
  <c r="W65" i="7"/>
  <c r="U65" i="7"/>
  <c r="S65" i="7"/>
  <c r="Q65" i="7"/>
  <c r="O65" i="7"/>
  <c r="M65" i="7"/>
  <c r="K65" i="7"/>
  <c r="I65" i="7"/>
  <c r="G65" i="7"/>
  <c r="E65" i="7"/>
  <c r="B65" i="7"/>
  <c r="C65" i="7" s="1"/>
  <c r="Y64" i="7"/>
  <c r="W64" i="7"/>
  <c r="U64" i="7"/>
  <c r="S64" i="7"/>
  <c r="Q64" i="7"/>
  <c r="O64" i="7"/>
  <c r="M64" i="7"/>
  <c r="K64" i="7"/>
  <c r="I64" i="7"/>
  <c r="G64" i="7"/>
  <c r="E64" i="7"/>
  <c r="B64" i="7"/>
  <c r="C64" i="7" s="1"/>
  <c r="Y63" i="7"/>
  <c r="W63" i="7"/>
  <c r="U63" i="7"/>
  <c r="S63" i="7"/>
  <c r="Q63" i="7"/>
  <c r="O63" i="7"/>
  <c r="M63" i="7"/>
  <c r="K63" i="7"/>
  <c r="I63" i="7"/>
  <c r="G63" i="7"/>
  <c r="E63" i="7"/>
  <c r="B63" i="7"/>
  <c r="C63" i="7" s="1"/>
  <c r="Y62" i="7"/>
  <c r="W62" i="7"/>
  <c r="U62" i="7"/>
  <c r="S62" i="7"/>
  <c r="Q62" i="7"/>
  <c r="O62" i="7"/>
  <c r="M62" i="7"/>
  <c r="K62" i="7"/>
  <c r="I62" i="7"/>
  <c r="G62" i="7"/>
  <c r="E62" i="7"/>
  <c r="B62" i="7"/>
  <c r="C62" i="7" s="1"/>
  <c r="Y61" i="7"/>
  <c r="W61" i="7"/>
  <c r="U61" i="7"/>
  <c r="S61" i="7"/>
  <c r="Q61" i="7"/>
  <c r="O61" i="7"/>
  <c r="M61" i="7"/>
  <c r="K61" i="7"/>
  <c r="I61" i="7"/>
  <c r="G61" i="7"/>
  <c r="E61" i="7"/>
  <c r="B61" i="7"/>
  <c r="C61" i="7" s="1"/>
  <c r="Y60" i="7"/>
  <c r="W60" i="7"/>
  <c r="U60" i="7"/>
  <c r="S60" i="7"/>
  <c r="Q60" i="7"/>
  <c r="O60" i="7"/>
  <c r="M60" i="7"/>
  <c r="K60" i="7"/>
  <c r="I60" i="7"/>
  <c r="G60" i="7"/>
  <c r="E60" i="7"/>
  <c r="C60" i="7"/>
  <c r="B60" i="7"/>
  <c r="Y59" i="7"/>
  <c r="W59" i="7"/>
  <c r="U59" i="7"/>
  <c r="S59" i="7"/>
  <c r="Q59" i="7"/>
  <c r="O59" i="7"/>
  <c r="M59" i="7"/>
  <c r="K59" i="7"/>
  <c r="I59" i="7"/>
  <c r="G59" i="7"/>
  <c r="E59" i="7"/>
  <c r="B59" i="7"/>
  <c r="C59" i="7" s="1"/>
  <c r="Y58" i="7"/>
  <c r="W58" i="7"/>
  <c r="U58" i="7"/>
  <c r="S58" i="7"/>
  <c r="Q58" i="7"/>
  <c r="O58" i="7"/>
  <c r="M58" i="7"/>
  <c r="K58" i="7"/>
  <c r="I58" i="7"/>
  <c r="G58" i="7"/>
  <c r="E58" i="7"/>
  <c r="B58" i="7"/>
  <c r="C58" i="7" s="1"/>
  <c r="Y57" i="7"/>
  <c r="W57" i="7"/>
  <c r="U57" i="7"/>
  <c r="S57" i="7"/>
  <c r="Q57" i="7"/>
  <c r="O57" i="7"/>
  <c r="M57" i="7"/>
  <c r="K57" i="7"/>
  <c r="I57" i="7"/>
  <c r="G57" i="7"/>
  <c r="E57" i="7"/>
  <c r="B57" i="7"/>
  <c r="C57" i="7" s="1"/>
  <c r="Y56" i="7"/>
  <c r="W56" i="7"/>
  <c r="U56" i="7"/>
  <c r="S56" i="7"/>
  <c r="Q56" i="7"/>
  <c r="O56" i="7"/>
  <c r="M56" i="7"/>
  <c r="K56" i="7"/>
  <c r="I56" i="7"/>
  <c r="G56" i="7"/>
  <c r="E56" i="7"/>
  <c r="B56" i="7"/>
  <c r="C56" i="7" s="1"/>
  <c r="Y55" i="7"/>
  <c r="W55" i="7"/>
  <c r="U55" i="7"/>
  <c r="S55" i="7"/>
  <c r="Q55" i="7"/>
  <c r="O55" i="7"/>
  <c r="M55" i="7"/>
  <c r="K55" i="7"/>
  <c r="I55" i="7"/>
  <c r="G55" i="7"/>
  <c r="E55" i="7"/>
  <c r="B55" i="7"/>
  <c r="C55" i="7" s="1"/>
  <c r="Y54" i="7"/>
  <c r="W54" i="7"/>
  <c r="U54" i="7"/>
  <c r="S54" i="7"/>
  <c r="Q54" i="7"/>
  <c r="O54" i="7"/>
  <c r="M54" i="7"/>
  <c r="K54" i="7"/>
  <c r="I54" i="7"/>
  <c r="G54" i="7"/>
  <c r="E54" i="7"/>
  <c r="B54" i="7"/>
  <c r="C54" i="7" s="1"/>
  <c r="Y53" i="7"/>
  <c r="W53" i="7"/>
  <c r="U53" i="7"/>
  <c r="S53" i="7"/>
  <c r="Q53" i="7"/>
  <c r="O53" i="7"/>
  <c r="M53" i="7"/>
  <c r="K53" i="7"/>
  <c r="I53" i="7"/>
  <c r="G53" i="7"/>
  <c r="E53" i="7"/>
  <c r="B53" i="7"/>
  <c r="C53" i="7" s="1"/>
  <c r="Y52" i="7"/>
  <c r="W52" i="7"/>
  <c r="U52" i="7"/>
  <c r="S52" i="7"/>
  <c r="Q52" i="7"/>
  <c r="O52" i="7"/>
  <c r="M52" i="7"/>
  <c r="K52" i="7"/>
  <c r="I52" i="7"/>
  <c r="G52" i="7"/>
  <c r="E52" i="7"/>
  <c r="B52" i="7"/>
  <c r="C52" i="7" s="1"/>
  <c r="Y51" i="7"/>
  <c r="W51" i="7"/>
  <c r="U51" i="7"/>
  <c r="S51" i="7"/>
  <c r="Q51" i="7"/>
  <c r="O51" i="7"/>
  <c r="M51" i="7"/>
  <c r="K51" i="7"/>
  <c r="I51" i="7"/>
  <c r="G51" i="7"/>
  <c r="E51" i="7"/>
  <c r="C51" i="7"/>
  <c r="B51" i="7"/>
  <c r="Y50" i="7"/>
  <c r="W50" i="7"/>
  <c r="U50" i="7"/>
  <c r="S50" i="7"/>
  <c r="Q50" i="7"/>
  <c r="O50" i="7"/>
  <c r="M50" i="7"/>
  <c r="K50" i="7"/>
  <c r="I50" i="7"/>
  <c r="G50" i="7"/>
  <c r="E50" i="7"/>
  <c r="B50" i="7"/>
  <c r="C50" i="7" s="1"/>
  <c r="Y49" i="7"/>
  <c r="W49" i="7"/>
  <c r="U49" i="7"/>
  <c r="S49" i="7"/>
  <c r="Q49" i="7"/>
  <c r="O49" i="7"/>
  <c r="M49" i="7"/>
  <c r="K49" i="7"/>
  <c r="I49" i="7"/>
  <c r="G49" i="7"/>
  <c r="E49" i="7"/>
  <c r="B49" i="7"/>
  <c r="C49" i="7" s="1"/>
  <c r="Y48" i="7"/>
  <c r="W48" i="7"/>
  <c r="U48" i="7"/>
  <c r="S48" i="7"/>
  <c r="Q48" i="7"/>
  <c r="O48" i="7"/>
  <c r="M48" i="7"/>
  <c r="K48" i="7"/>
  <c r="I48" i="7"/>
  <c r="G48" i="7"/>
  <c r="E48" i="7"/>
  <c r="B48" i="7"/>
  <c r="C48" i="7" s="1"/>
  <c r="Y47" i="7"/>
  <c r="W47" i="7"/>
  <c r="U47" i="7"/>
  <c r="S47" i="7"/>
  <c r="Q47" i="7"/>
  <c r="O47" i="7"/>
  <c r="M47" i="7"/>
  <c r="K47" i="7"/>
  <c r="I47" i="7"/>
  <c r="G47" i="7"/>
  <c r="E47" i="7"/>
  <c r="B47" i="7"/>
  <c r="C47" i="7" s="1"/>
  <c r="Y46" i="7"/>
  <c r="W46" i="7"/>
  <c r="U46" i="7"/>
  <c r="S46" i="7"/>
  <c r="Q46" i="7"/>
  <c r="O46" i="7"/>
  <c r="M46" i="7"/>
  <c r="K46" i="7"/>
  <c r="I46" i="7"/>
  <c r="G46" i="7"/>
  <c r="E46" i="7"/>
  <c r="B46" i="7"/>
  <c r="C46" i="7" s="1"/>
  <c r="Y45" i="7"/>
  <c r="W45" i="7"/>
  <c r="U45" i="7"/>
  <c r="S45" i="7"/>
  <c r="Q45" i="7"/>
  <c r="O45" i="7"/>
  <c r="M45" i="7"/>
  <c r="K45" i="7"/>
  <c r="I45" i="7"/>
  <c r="G45" i="7"/>
  <c r="E45" i="7"/>
  <c r="C45" i="7"/>
  <c r="B45" i="7"/>
  <c r="Y44" i="7"/>
  <c r="W44" i="7"/>
  <c r="U44" i="7"/>
  <c r="S44" i="7"/>
  <c r="Q44" i="7"/>
  <c r="O44" i="7"/>
  <c r="M44" i="7"/>
  <c r="K44" i="7"/>
  <c r="I44" i="7"/>
  <c r="G44" i="7"/>
  <c r="E44" i="7"/>
  <c r="B44" i="7"/>
  <c r="C44" i="7" s="1"/>
  <c r="Y43" i="7"/>
  <c r="W43" i="7"/>
  <c r="U43" i="7"/>
  <c r="S43" i="7"/>
  <c r="Q43" i="7"/>
  <c r="O43" i="7"/>
  <c r="M43" i="7"/>
  <c r="K43" i="7"/>
  <c r="I43" i="7"/>
  <c r="G43" i="7"/>
  <c r="E43" i="7"/>
  <c r="B43" i="7"/>
  <c r="C43" i="7" s="1"/>
  <c r="Y42" i="7"/>
  <c r="W42" i="7"/>
  <c r="U42" i="7"/>
  <c r="S42" i="7"/>
  <c r="Q42" i="7"/>
  <c r="O42" i="7"/>
  <c r="M42" i="7"/>
  <c r="K42" i="7"/>
  <c r="I42" i="7"/>
  <c r="G42" i="7"/>
  <c r="E42" i="7"/>
  <c r="B42" i="7"/>
  <c r="C42" i="7" s="1"/>
  <c r="Y41" i="7"/>
  <c r="W41" i="7"/>
  <c r="U41" i="7"/>
  <c r="S41" i="7"/>
  <c r="Q41" i="7"/>
  <c r="O41" i="7"/>
  <c r="M41" i="7"/>
  <c r="K41" i="7"/>
  <c r="I41" i="7"/>
  <c r="G41" i="7"/>
  <c r="E41" i="7"/>
  <c r="B41" i="7"/>
  <c r="C41" i="7" s="1"/>
  <c r="Y40" i="7"/>
  <c r="W40" i="7"/>
  <c r="U40" i="7"/>
  <c r="S40" i="7"/>
  <c r="Q40" i="7"/>
  <c r="O40" i="7"/>
  <c r="M40" i="7"/>
  <c r="K40" i="7"/>
  <c r="I40" i="7"/>
  <c r="G40" i="7"/>
  <c r="E40" i="7"/>
  <c r="B40" i="7"/>
  <c r="C40" i="7" s="1"/>
  <c r="Y39" i="7"/>
  <c r="W39" i="7"/>
  <c r="U39" i="7"/>
  <c r="S39" i="7"/>
  <c r="Q39" i="7"/>
  <c r="O39" i="7"/>
  <c r="M39" i="7"/>
  <c r="K39" i="7"/>
  <c r="I39" i="7"/>
  <c r="G39" i="7"/>
  <c r="E39" i="7"/>
  <c r="B39" i="7"/>
  <c r="C39" i="7" s="1"/>
  <c r="Y38" i="7"/>
  <c r="W38" i="7"/>
  <c r="U38" i="7"/>
  <c r="S38" i="7"/>
  <c r="Q38" i="7"/>
  <c r="O38" i="7"/>
  <c r="M38" i="7"/>
  <c r="K38" i="7"/>
  <c r="I38" i="7"/>
  <c r="G38" i="7"/>
  <c r="E38" i="7"/>
  <c r="B38" i="7"/>
  <c r="C38" i="7" s="1"/>
  <c r="Y37" i="7"/>
  <c r="W37" i="7"/>
  <c r="U37" i="7"/>
  <c r="S37" i="7"/>
  <c r="Q37" i="7"/>
  <c r="O37" i="7"/>
  <c r="M37" i="7"/>
  <c r="K37" i="7"/>
  <c r="I37" i="7"/>
  <c r="G37" i="7"/>
  <c r="E37" i="7"/>
  <c r="B37" i="7"/>
  <c r="C37" i="7" s="1"/>
  <c r="Y36" i="7"/>
  <c r="W36" i="7"/>
  <c r="U36" i="7"/>
  <c r="S36" i="7"/>
  <c r="Q36" i="7"/>
  <c r="O36" i="7"/>
  <c r="M36" i="7"/>
  <c r="K36" i="7"/>
  <c r="I36" i="7"/>
  <c r="G36" i="7"/>
  <c r="E36" i="7"/>
  <c r="B36" i="7"/>
  <c r="C36" i="7" s="1"/>
  <c r="Y35" i="7"/>
  <c r="W35" i="7"/>
  <c r="U35" i="7"/>
  <c r="S35" i="7"/>
  <c r="Q35" i="7"/>
  <c r="O35" i="7"/>
  <c r="M35" i="7"/>
  <c r="K35" i="7"/>
  <c r="I35" i="7"/>
  <c r="G35" i="7"/>
  <c r="E35" i="7"/>
  <c r="B35" i="7"/>
  <c r="C35" i="7" s="1"/>
  <c r="Y34" i="7"/>
  <c r="W34" i="7"/>
  <c r="U34" i="7"/>
  <c r="S34" i="7"/>
  <c r="Q34" i="7"/>
  <c r="O34" i="7"/>
  <c r="M34" i="7"/>
  <c r="K34" i="7"/>
  <c r="I34" i="7"/>
  <c r="G34" i="7"/>
  <c r="E34" i="7"/>
  <c r="B34" i="7"/>
  <c r="C34" i="7" s="1"/>
  <c r="Y33" i="7"/>
  <c r="W33" i="7"/>
  <c r="U33" i="7"/>
  <c r="S33" i="7"/>
  <c r="Q33" i="7"/>
  <c r="O33" i="7"/>
  <c r="M33" i="7"/>
  <c r="K33" i="7"/>
  <c r="I33" i="7"/>
  <c r="G33" i="7"/>
  <c r="E33" i="7"/>
  <c r="B33" i="7"/>
  <c r="C33" i="7" s="1"/>
  <c r="Y32" i="7"/>
  <c r="W32" i="7"/>
  <c r="U32" i="7"/>
  <c r="S32" i="7"/>
  <c r="Q32" i="7"/>
  <c r="O32" i="7"/>
  <c r="M32" i="7"/>
  <c r="K32" i="7"/>
  <c r="I32" i="7"/>
  <c r="G32" i="7"/>
  <c r="E32" i="7"/>
  <c r="B32" i="7"/>
  <c r="C32" i="7" s="1"/>
  <c r="Y31" i="7"/>
  <c r="W31" i="7"/>
  <c r="U31" i="7"/>
  <c r="S31" i="7"/>
  <c r="Q31" i="7"/>
  <c r="O31" i="7"/>
  <c r="M31" i="7"/>
  <c r="K31" i="7"/>
  <c r="I31" i="7"/>
  <c r="G31" i="7"/>
  <c r="E31" i="7"/>
  <c r="B31" i="7"/>
  <c r="C31" i="7" s="1"/>
  <c r="Y30" i="7"/>
  <c r="W30" i="7"/>
  <c r="U30" i="7"/>
  <c r="S30" i="7"/>
  <c r="Q30" i="7"/>
  <c r="O30" i="7"/>
  <c r="M30" i="7"/>
  <c r="K30" i="7"/>
  <c r="I30" i="7"/>
  <c r="G30" i="7"/>
  <c r="E30" i="7"/>
  <c r="B30" i="7"/>
  <c r="C30" i="7" s="1"/>
  <c r="Y29" i="7"/>
  <c r="W29" i="7"/>
  <c r="U29" i="7"/>
  <c r="S29" i="7"/>
  <c r="Q29" i="7"/>
  <c r="O29" i="7"/>
  <c r="M29" i="7"/>
  <c r="K29" i="7"/>
  <c r="I29" i="7"/>
  <c r="G29" i="7"/>
  <c r="E29" i="7"/>
  <c r="B29" i="7"/>
  <c r="C29" i="7" s="1"/>
  <c r="Y28" i="7"/>
  <c r="W28" i="7"/>
  <c r="U28" i="7"/>
  <c r="S28" i="7"/>
  <c r="Q28" i="7"/>
  <c r="O28" i="7"/>
  <c r="M28" i="7"/>
  <c r="K28" i="7"/>
  <c r="I28" i="7"/>
  <c r="G28" i="7"/>
  <c r="E28" i="7"/>
  <c r="B28" i="7"/>
  <c r="C28" i="7" s="1"/>
  <c r="Y27" i="7"/>
  <c r="W27" i="7"/>
  <c r="U27" i="7"/>
  <c r="S27" i="7"/>
  <c r="Q27" i="7"/>
  <c r="O27" i="7"/>
  <c r="M27" i="7"/>
  <c r="K27" i="7"/>
  <c r="I27" i="7"/>
  <c r="G27" i="7"/>
  <c r="E27" i="7"/>
  <c r="B27" i="7"/>
  <c r="C27" i="7" s="1"/>
  <c r="Y26" i="7"/>
  <c r="W26" i="7"/>
  <c r="U26" i="7"/>
  <c r="S26" i="7"/>
  <c r="Q26" i="7"/>
  <c r="O26" i="7"/>
  <c r="M26" i="7"/>
  <c r="K26" i="7"/>
  <c r="I26" i="7"/>
  <c r="G26" i="7"/>
  <c r="E26" i="7"/>
  <c r="B26" i="7"/>
  <c r="C26" i="7" s="1"/>
  <c r="Y25" i="7"/>
  <c r="W25" i="7"/>
  <c r="U25" i="7"/>
  <c r="S25" i="7"/>
  <c r="Q25" i="7"/>
  <c r="O25" i="7"/>
  <c r="M25" i="7"/>
  <c r="K25" i="7"/>
  <c r="I25" i="7"/>
  <c r="G25" i="7"/>
  <c r="E25" i="7"/>
  <c r="B25" i="7"/>
  <c r="C25" i="7" s="1"/>
  <c r="Y24" i="7"/>
  <c r="W24" i="7"/>
  <c r="U24" i="7"/>
  <c r="S24" i="7"/>
  <c r="Q24" i="7"/>
  <c r="O24" i="7"/>
  <c r="M24" i="7"/>
  <c r="K24" i="7"/>
  <c r="I24" i="7"/>
  <c r="G24" i="7"/>
  <c r="E24" i="7"/>
  <c r="B24" i="7"/>
  <c r="C24" i="7" s="1"/>
  <c r="Y23" i="7"/>
  <c r="W23" i="7"/>
  <c r="U23" i="7"/>
  <c r="S23" i="7"/>
  <c r="Q23" i="7"/>
  <c r="O23" i="7"/>
  <c r="M23" i="7"/>
  <c r="K23" i="7"/>
  <c r="I23" i="7"/>
  <c r="G23" i="7"/>
  <c r="E23" i="7"/>
  <c r="B23" i="7"/>
  <c r="C23" i="7" s="1"/>
  <c r="Y22" i="7"/>
  <c r="W22" i="7"/>
  <c r="U22" i="7"/>
  <c r="S22" i="7"/>
  <c r="Q22" i="7"/>
  <c r="O22" i="7"/>
  <c r="M22" i="7"/>
  <c r="K22" i="7"/>
  <c r="I22" i="7"/>
  <c r="G22" i="7"/>
  <c r="E22" i="7"/>
  <c r="B22" i="7"/>
  <c r="C22" i="7" s="1"/>
  <c r="Y21" i="7"/>
  <c r="W21" i="7"/>
  <c r="U21" i="7"/>
  <c r="S21" i="7"/>
  <c r="Q21" i="7"/>
  <c r="O21" i="7"/>
  <c r="M21" i="7"/>
  <c r="K21" i="7"/>
  <c r="I21" i="7"/>
  <c r="G21" i="7"/>
  <c r="E21" i="7"/>
  <c r="C21" i="7"/>
  <c r="B21" i="7"/>
  <c r="Y20" i="7"/>
  <c r="W20" i="7"/>
  <c r="U20" i="7"/>
  <c r="S20" i="7"/>
  <c r="Q20" i="7"/>
  <c r="O20" i="7"/>
  <c r="M20" i="7"/>
  <c r="K20" i="7"/>
  <c r="I20" i="7"/>
  <c r="G20" i="7"/>
  <c r="E20" i="7"/>
  <c r="B20" i="7"/>
  <c r="C20" i="7" s="1"/>
  <c r="Y19" i="7"/>
  <c r="W19" i="7"/>
  <c r="U19" i="7"/>
  <c r="S19" i="7"/>
  <c r="Q19" i="7"/>
  <c r="O19" i="7"/>
  <c r="M19" i="7"/>
  <c r="K19" i="7"/>
  <c r="I19" i="7"/>
  <c r="G19" i="7"/>
  <c r="E19" i="7"/>
  <c r="B19" i="7"/>
  <c r="C19" i="7" s="1"/>
  <c r="Y18" i="7"/>
  <c r="W18" i="7"/>
  <c r="U18" i="7"/>
  <c r="S18" i="7"/>
  <c r="Q18" i="7"/>
  <c r="O18" i="7"/>
  <c r="M18" i="7"/>
  <c r="K18" i="7"/>
  <c r="I18" i="7"/>
  <c r="G18" i="7"/>
  <c r="E18" i="7"/>
  <c r="B18" i="7"/>
  <c r="C18" i="7" s="1"/>
  <c r="Y17" i="7"/>
  <c r="W17" i="7"/>
  <c r="U17" i="7"/>
  <c r="S17" i="7"/>
  <c r="Q17" i="7"/>
  <c r="O17" i="7"/>
  <c r="M17" i="7"/>
  <c r="K17" i="7"/>
  <c r="I17" i="7"/>
  <c r="G17" i="7"/>
  <c r="E17" i="7"/>
  <c r="C17" i="7"/>
  <c r="B17" i="7"/>
  <c r="Y16" i="7"/>
  <c r="W16" i="7"/>
  <c r="U16" i="7"/>
  <c r="S16" i="7"/>
  <c r="Q16" i="7"/>
  <c r="O16" i="7"/>
  <c r="M16" i="7"/>
  <c r="K16" i="7"/>
  <c r="I16" i="7"/>
  <c r="G16" i="7"/>
  <c r="E16" i="7"/>
  <c r="B16" i="7"/>
  <c r="C16" i="7" s="1"/>
  <c r="Y15" i="7"/>
  <c r="W15" i="7"/>
  <c r="U15" i="7"/>
  <c r="S15" i="7"/>
  <c r="Q15" i="7"/>
  <c r="O15" i="7"/>
  <c r="M15" i="7"/>
  <c r="K15" i="7"/>
  <c r="I15" i="7"/>
  <c r="G15" i="7"/>
  <c r="E15" i="7"/>
  <c r="B15" i="7"/>
  <c r="C15" i="7" s="1"/>
  <c r="Y14" i="7"/>
  <c r="W14" i="7"/>
  <c r="U14" i="7"/>
  <c r="S14" i="7"/>
  <c r="Q14" i="7"/>
  <c r="O14" i="7"/>
  <c r="M14" i="7"/>
  <c r="K14" i="7"/>
  <c r="I14" i="7"/>
  <c r="G14" i="7"/>
  <c r="E14" i="7"/>
  <c r="B14" i="7"/>
  <c r="C14" i="7" s="1"/>
  <c r="Y13" i="7"/>
  <c r="W13" i="7"/>
  <c r="U13" i="7"/>
  <c r="S13" i="7"/>
  <c r="Q13" i="7"/>
  <c r="O13" i="7"/>
  <c r="M13" i="7"/>
  <c r="K13" i="7"/>
  <c r="I13" i="7"/>
  <c r="G13" i="7"/>
  <c r="E13" i="7"/>
  <c r="B13" i="7"/>
  <c r="C13" i="7" s="1"/>
  <c r="Y12" i="7"/>
  <c r="W12" i="7"/>
  <c r="U12" i="7"/>
  <c r="S12" i="7"/>
  <c r="Q12" i="7"/>
  <c r="O12" i="7"/>
  <c r="M12" i="7"/>
  <c r="K12" i="7"/>
  <c r="I12" i="7"/>
  <c r="G12" i="7"/>
  <c r="E12" i="7"/>
  <c r="B12" i="7"/>
  <c r="C12" i="7" s="1"/>
  <c r="Y11" i="7"/>
  <c r="W11" i="7"/>
  <c r="U11" i="7"/>
  <c r="S11" i="7"/>
  <c r="Q11" i="7"/>
  <c r="O11" i="7"/>
  <c r="M11" i="7"/>
  <c r="K11" i="7"/>
  <c r="I11" i="7"/>
  <c r="G11" i="7"/>
  <c r="E11" i="7"/>
  <c r="B11" i="7"/>
  <c r="C11" i="7" s="1"/>
  <c r="Y10" i="7"/>
  <c r="W10" i="7"/>
  <c r="U10" i="7"/>
  <c r="S10" i="7"/>
  <c r="Q10" i="7"/>
  <c r="O10" i="7"/>
  <c r="M10" i="7"/>
  <c r="K10" i="7"/>
  <c r="I10" i="7"/>
  <c r="G10" i="7"/>
  <c r="E10" i="7"/>
  <c r="B10" i="7"/>
  <c r="X9" i="7"/>
  <c r="Y9" i="7" s="1"/>
  <c r="V9" i="7"/>
  <c r="W9" i="7" s="1"/>
  <c r="T9" i="7"/>
  <c r="U9" i="7" s="1"/>
  <c r="R9" i="7"/>
  <c r="S9" i="7" s="1"/>
  <c r="P9" i="7"/>
  <c r="Q9" i="7" s="1"/>
  <c r="N9" i="7"/>
  <c r="O9" i="7" s="1"/>
  <c r="L9" i="7"/>
  <c r="M9" i="7" s="1"/>
  <c r="J9" i="7"/>
  <c r="K9" i="7" s="1"/>
  <c r="H9" i="7"/>
  <c r="I9" i="7" s="1"/>
  <c r="F9" i="7"/>
  <c r="G9" i="7" s="1"/>
  <c r="D9" i="7"/>
  <c r="E9" i="7" s="1"/>
  <c r="B9" i="7" l="1"/>
  <c r="C9" i="7" s="1"/>
  <c r="C10" i="7"/>
  <c r="B101" i="6" l="1"/>
  <c r="Y100" i="6"/>
  <c r="W100" i="6"/>
  <c r="U100" i="6"/>
  <c r="S100" i="6"/>
  <c r="Q100" i="6"/>
  <c r="O100" i="6"/>
  <c r="M100" i="6"/>
  <c r="K100" i="6"/>
  <c r="I100" i="6"/>
  <c r="G100" i="6"/>
  <c r="E100" i="6"/>
  <c r="B100" i="6"/>
  <c r="C100" i="6" s="1"/>
  <c r="Y99" i="6"/>
  <c r="W99" i="6"/>
  <c r="U99" i="6"/>
  <c r="S99" i="6"/>
  <c r="Q99" i="6"/>
  <c r="O99" i="6"/>
  <c r="M99" i="6"/>
  <c r="K99" i="6"/>
  <c r="I99" i="6"/>
  <c r="G99" i="6"/>
  <c r="E99" i="6"/>
  <c r="B99" i="6"/>
  <c r="C99" i="6" s="1"/>
  <c r="Y98" i="6"/>
  <c r="W98" i="6"/>
  <c r="U98" i="6"/>
  <c r="S98" i="6"/>
  <c r="Q98" i="6"/>
  <c r="O98" i="6"/>
  <c r="M98" i="6"/>
  <c r="K98" i="6"/>
  <c r="I98" i="6"/>
  <c r="G98" i="6"/>
  <c r="E98" i="6"/>
  <c r="B98" i="6"/>
  <c r="C98" i="6" s="1"/>
  <c r="Y97" i="6"/>
  <c r="W97" i="6"/>
  <c r="U97" i="6"/>
  <c r="S97" i="6"/>
  <c r="Q97" i="6"/>
  <c r="O97" i="6"/>
  <c r="M97" i="6"/>
  <c r="K97" i="6"/>
  <c r="I97" i="6"/>
  <c r="G97" i="6"/>
  <c r="E97" i="6"/>
  <c r="B97" i="6"/>
  <c r="C97" i="6" s="1"/>
  <c r="Y96" i="6"/>
  <c r="W96" i="6"/>
  <c r="U96" i="6"/>
  <c r="S96" i="6"/>
  <c r="Q96" i="6"/>
  <c r="O96" i="6"/>
  <c r="M96" i="6"/>
  <c r="K96" i="6"/>
  <c r="I96" i="6"/>
  <c r="G96" i="6"/>
  <c r="E96" i="6"/>
  <c r="C96" i="6"/>
  <c r="B96" i="6"/>
  <c r="Y95" i="6"/>
  <c r="W95" i="6"/>
  <c r="U95" i="6"/>
  <c r="S95" i="6"/>
  <c r="Q95" i="6"/>
  <c r="O95" i="6"/>
  <c r="M95" i="6"/>
  <c r="K95" i="6"/>
  <c r="I95" i="6"/>
  <c r="G95" i="6"/>
  <c r="E95" i="6"/>
  <c r="C95" i="6"/>
  <c r="B95" i="6"/>
  <c r="Y94" i="6"/>
  <c r="W94" i="6"/>
  <c r="U94" i="6"/>
  <c r="S94" i="6"/>
  <c r="Q94" i="6"/>
  <c r="O94" i="6"/>
  <c r="M94" i="6"/>
  <c r="K94" i="6"/>
  <c r="I94" i="6"/>
  <c r="G94" i="6"/>
  <c r="E94" i="6"/>
  <c r="B94" i="6"/>
  <c r="C94" i="6" s="1"/>
  <c r="Y93" i="6"/>
  <c r="W93" i="6"/>
  <c r="U93" i="6"/>
  <c r="S93" i="6"/>
  <c r="Q93" i="6"/>
  <c r="O93" i="6"/>
  <c r="M93" i="6"/>
  <c r="K93" i="6"/>
  <c r="I93" i="6"/>
  <c r="G93" i="6"/>
  <c r="E93" i="6"/>
  <c r="B93" i="6"/>
  <c r="C93" i="6" s="1"/>
  <c r="Y92" i="6"/>
  <c r="W92" i="6"/>
  <c r="U92" i="6"/>
  <c r="S92" i="6"/>
  <c r="Q92" i="6"/>
  <c r="O92" i="6"/>
  <c r="M92" i="6"/>
  <c r="K92" i="6"/>
  <c r="I92" i="6"/>
  <c r="G92" i="6"/>
  <c r="E92" i="6"/>
  <c r="B92" i="6"/>
  <c r="C92" i="6" s="1"/>
  <c r="Y91" i="6"/>
  <c r="W91" i="6"/>
  <c r="U91" i="6"/>
  <c r="S91" i="6"/>
  <c r="Q91" i="6"/>
  <c r="O91" i="6"/>
  <c r="M91" i="6"/>
  <c r="K91" i="6"/>
  <c r="I91" i="6"/>
  <c r="G91" i="6"/>
  <c r="E91" i="6"/>
  <c r="B91" i="6"/>
  <c r="C91" i="6" s="1"/>
  <c r="Y90" i="6"/>
  <c r="W90" i="6"/>
  <c r="U90" i="6"/>
  <c r="S90" i="6"/>
  <c r="Q90" i="6"/>
  <c r="O90" i="6"/>
  <c r="M90" i="6"/>
  <c r="K90" i="6"/>
  <c r="I90" i="6"/>
  <c r="G90" i="6"/>
  <c r="E90" i="6"/>
  <c r="B90" i="6"/>
  <c r="C90" i="6" s="1"/>
  <c r="Y89" i="6"/>
  <c r="W89" i="6"/>
  <c r="U89" i="6"/>
  <c r="S89" i="6"/>
  <c r="Q89" i="6"/>
  <c r="O89" i="6"/>
  <c r="M89" i="6"/>
  <c r="K89" i="6"/>
  <c r="I89" i="6"/>
  <c r="G89" i="6"/>
  <c r="E89" i="6"/>
  <c r="B89" i="6"/>
  <c r="C89" i="6" s="1"/>
  <c r="Y88" i="6"/>
  <c r="W88" i="6"/>
  <c r="U88" i="6"/>
  <c r="S88" i="6"/>
  <c r="Q88" i="6"/>
  <c r="O88" i="6"/>
  <c r="M88" i="6"/>
  <c r="K88" i="6"/>
  <c r="I88" i="6"/>
  <c r="G88" i="6"/>
  <c r="E88" i="6"/>
  <c r="B88" i="6"/>
  <c r="C88" i="6" s="1"/>
  <c r="Y87" i="6"/>
  <c r="W87" i="6"/>
  <c r="U87" i="6"/>
  <c r="S87" i="6"/>
  <c r="Q87" i="6"/>
  <c r="O87" i="6"/>
  <c r="M87" i="6"/>
  <c r="K87" i="6"/>
  <c r="I87" i="6"/>
  <c r="G87" i="6"/>
  <c r="E87" i="6"/>
  <c r="B87" i="6"/>
  <c r="C87" i="6" s="1"/>
  <c r="Y86" i="6"/>
  <c r="W86" i="6"/>
  <c r="U86" i="6"/>
  <c r="S86" i="6"/>
  <c r="Q86" i="6"/>
  <c r="O86" i="6"/>
  <c r="M86" i="6"/>
  <c r="K86" i="6"/>
  <c r="I86" i="6"/>
  <c r="G86" i="6"/>
  <c r="E86" i="6"/>
  <c r="B86" i="6"/>
  <c r="C86" i="6" s="1"/>
  <c r="Y85" i="6"/>
  <c r="W85" i="6"/>
  <c r="U85" i="6"/>
  <c r="S85" i="6"/>
  <c r="Q85" i="6"/>
  <c r="O85" i="6"/>
  <c r="M85" i="6"/>
  <c r="K85" i="6"/>
  <c r="I85" i="6"/>
  <c r="G85" i="6"/>
  <c r="E85" i="6"/>
  <c r="B85" i="6"/>
  <c r="C85" i="6" s="1"/>
  <c r="Y84" i="6"/>
  <c r="W84" i="6"/>
  <c r="U84" i="6"/>
  <c r="S84" i="6"/>
  <c r="Q84" i="6"/>
  <c r="O84" i="6"/>
  <c r="M84" i="6"/>
  <c r="K84" i="6"/>
  <c r="I84" i="6"/>
  <c r="G84" i="6"/>
  <c r="E84" i="6"/>
  <c r="B84" i="6"/>
  <c r="C84" i="6" s="1"/>
  <c r="Y83" i="6"/>
  <c r="W83" i="6"/>
  <c r="U83" i="6"/>
  <c r="S83" i="6"/>
  <c r="Q83" i="6"/>
  <c r="O83" i="6"/>
  <c r="M83" i="6"/>
  <c r="K83" i="6"/>
  <c r="I83" i="6"/>
  <c r="G83" i="6"/>
  <c r="E83" i="6"/>
  <c r="B83" i="6"/>
  <c r="C83" i="6" s="1"/>
  <c r="Y82" i="6"/>
  <c r="W82" i="6"/>
  <c r="U82" i="6"/>
  <c r="S82" i="6"/>
  <c r="Q82" i="6"/>
  <c r="O82" i="6"/>
  <c r="M82" i="6"/>
  <c r="K82" i="6"/>
  <c r="I82" i="6"/>
  <c r="G82" i="6"/>
  <c r="E82" i="6"/>
  <c r="B82" i="6"/>
  <c r="C82" i="6" s="1"/>
  <c r="Y81" i="6"/>
  <c r="W81" i="6"/>
  <c r="U81" i="6"/>
  <c r="S81" i="6"/>
  <c r="Q81" i="6"/>
  <c r="O81" i="6"/>
  <c r="M81" i="6"/>
  <c r="K81" i="6"/>
  <c r="I81" i="6"/>
  <c r="G81" i="6"/>
  <c r="E81" i="6"/>
  <c r="B81" i="6"/>
  <c r="C81" i="6" s="1"/>
  <c r="Y80" i="6"/>
  <c r="W80" i="6"/>
  <c r="U80" i="6"/>
  <c r="S80" i="6"/>
  <c r="Q80" i="6"/>
  <c r="O80" i="6"/>
  <c r="M80" i="6"/>
  <c r="K80" i="6"/>
  <c r="I80" i="6"/>
  <c r="G80" i="6"/>
  <c r="E80" i="6"/>
  <c r="B80" i="6"/>
  <c r="C80" i="6" s="1"/>
  <c r="Y79" i="6"/>
  <c r="W79" i="6"/>
  <c r="U79" i="6"/>
  <c r="S79" i="6"/>
  <c r="Q79" i="6"/>
  <c r="O79" i="6"/>
  <c r="M79" i="6"/>
  <c r="K79" i="6"/>
  <c r="I79" i="6"/>
  <c r="G79" i="6"/>
  <c r="E79" i="6"/>
  <c r="B79" i="6"/>
  <c r="C79" i="6" s="1"/>
  <c r="Y78" i="6"/>
  <c r="W78" i="6"/>
  <c r="U78" i="6"/>
  <c r="S78" i="6"/>
  <c r="Q78" i="6"/>
  <c r="O78" i="6"/>
  <c r="M78" i="6"/>
  <c r="K78" i="6"/>
  <c r="I78" i="6"/>
  <c r="G78" i="6"/>
  <c r="E78" i="6"/>
  <c r="B78" i="6"/>
  <c r="C78" i="6" s="1"/>
  <c r="Y77" i="6"/>
  <c r="W77" i="6"/>
  <c r="U77" i="6"/>
  <c r="S77" i="6"/>
  <c r="Q77" i="6"/>
  <c r="O77" i="6"/>
  <c r="M77" i="6"/>
  <c r="K77" i="6"/>
  <c r="I77" i="6"/>
  <c r="G77" i="6"/>
  <c r="E77" i="6"/>
  <c r="B77" i="6"/>
  <c r="C77" i="6" s="1"/>
  <c r="Y76" i="6"/>
  <c r="W76" i="6"/>
  <c r="U76" i="6"/>
  <c r="S76" i="6"/>
  <c r="Q76" i="6"/>
  <c r="O76" i="6"/>
  <c r="M76" i="6"/>
  <c r="K76" i="6"/>
  <c r="I76" i="6"/>
  <c r="G76" i="6"/>
  <c r="E76" i="6"/>
  <c r="B76" i="6"/>
  <c r="C76" i="6" s="1"/>
  <c r="Y75" i="6"/>
  <c r="W75" i="6"/>
  <c r="U75" i="6"/>
  <c r="S75" i="6"/>
  <c r="Q75" i="6"/>
  <c r="O75" i="6"/>
  <c r="M75" i="6"/>
  <c r="K75" i="6"/>
  <c r="I75" i="6"/>
  <c r="G75" i="6"/>
  <c r="E75" i="6"/>
  <c r="B75" i="6"/>
  <c r="C75" i="6" s="1"/>
  <c r="Y74" i="6"/>
  <c r="W74" i="6"/>
  <c r="U74" i="6"/>
  <c r="S74" i="6"/>
  <c r="Q74" i="6"/>
  <c r="O74" i="6"/>
  <c r="M74" i="6"/>
  <c r="K74" i="6"/>
  <c r="I74" i="6"/>
  <c r="G74" i="6"/>
  <c r="E74" i="6"/>
  <c r="B74" i="6"/>
  <c r="C74" i="6" s="1"/>
  <c r="Y73" i="6"/>
  <c r="W73" i="6"/>
  <c r="U73" i="6"/>
  <c r="S73" i="6"/>
  <c r="Q73" i="6"/>
  <c r="O73" i="6"/>
  <c r="M73" i="6"/>
  <c r="K73" i="6"/>
  <c r="I73" i="6"/>
  <c r="G73" i="6"/>
  <c r="E73" i="6"/>
  <c r="B73" i="6"/>
  <c r="C73" i="6" s="1"/>
  <c r="Y72" i="6"/>
  <c r="W72" i="6"/>
  <c r="U72" i="6"/>
  <c r="S72" i="6"/>
  <c r="Q72" i="6"/>
  <c r="O72" i="6"/>
  <c r="M72" i="6"/>
  <c r="K72" i="6"/>
  <c r="I72" i="6"/>
  <c r="G72" i="6"/>
  <c r="E72" i="6"/>
  <c r="B72" i="6"/>
  <c r="C72" i="6" s="1"/>
  <c r="Y71" i="6"/>
  <c r="W71" i="6"/>
  <c r="U71" i="6"/>
  <c r="S71" i="6"/>
  <c r="Q71" i="6"/>
  <c r="O71" i="6"/>
  <c r="M71" i="6"/>
  <c r="K71" i="6"/>
  <c r="I71" i="6"/>
  <c r="G71" i="6"/>
  <c r="E71" i="6"/>
  <c r="C71" i="6"/>
  <c r="B71" i="6"/>
  <c r="Y70" i="6"/>
  <c r="W70" i="6"/>
  <c r="U70" i="6"/>
  <c r="S70" i="6"/>
  <c r="Q70" i="6"/>
  <c r="O70" i="6"/>
  <c r="M70" i="6"/>
  <c r="K70" i="6"/>
  <c r="I70" i="6"/>
  <c r="G70" i="6"/>
  <c r="E70" i="6"/>
  <c r="B70" i="6"/>
  <c r="C70" i="6" s="1"/>
  <c r="Y69" i="6"/>
  <c r="W69" i="6"/>
  <c r="U69" i="6"/>
  <c r="S69" i="6"/>
  <c r="Q69" i="6"/>
  <c r="O69" i="6"/>
  <c r="M69" i="6"/>
  <c r="K69" i="6"/>
  <c r="I69" i="6"/>
  <c r="G69" i="6"/>
  <c r="E69" i="6"/>
  <c r="B69" i="6"/>
  <c r="C69" i="6" s="1"/>
  <c r="Y68" i="6"/>
  <c r="W68" i="6"/>
  <c r="U68" i="6"/>
  <c r="S68" i="6"/>
  <c r="Q68" i="6"/>
  <c r="O68" i="6"/>
  <c r="M68" i="6"/>
  <c r="K68" i="6"/>
  <c r="I68" i="6"/>
  <c r="G68" i="6"/>
  <c r="E68" i="6"/>
  <c r="B68" i="6"/>
  <c r="C68" i="6" s="1"/>
  <c r="Y67" i="6"/>
  <c r="W67" i="6"/>
  <c r="U67" i="6"/>
  <c r="S67" i="6"/>
  <c r="Q67" i="6"/>
  <c r="O67" i="6"/>
  <c r="M67" i="6"/>
  <c r="K67" i="6"/>
  <c r="I67" i="6"/>
  <c r="G67" i="6"/>
  <c r="E67" i="6"/>
  <c r="B67" i="6"/>
  <c r="C67" i="6" s="1"/>
  <c r="Y66" i="6"/>
  <c r="W66" i="6"/>
  <c r="U66" i="6"/>
  <c r="S66" i="6"/>
  <c r="Q66" i="6"/>
  <c r="O66" i="6"/>
  <c r="M66" i="6"/>
  <c r="K66" i="6"/>
  <c r="I66" i="6"/>
  <c r="G66" i="6"/>
  <c r="E66" i="6"/>
  <c r="B66" i="6"/>
  <c r="C66" i="6" s="1"/>
  <c r="Y65" i="6"/>
  <c r="W65" i="6"/>
  <c r="U65" i="6"/>
  <c r="S65" i="6"/>
  <c r="Q65" i="6"/>
  <c r="O65" i="6"/>
  <c r="M65" i="6"/>
  <c r="K65" i="6"/>
  <c r="I65" i="6"/>
  <c r="G65" i="6"/>
  <c r="E65" i="6"/>
  <c r="B65" i="6"/>
  <c r="C65" i="6" s="1"/>
  <c r="Y64" i="6"/>
  <c r="W64" i="6"/>
  <c r="U64" i="6"/>
  <c r="S64" i="6"/>
  <c r="Q64" i="6"/>
  <c r="O64" i="6"/>
  <c r="M64" i="6"/>
  <c r="K64" i="6"/>
  <c r="I64" i="6"/>
  <c r="G64" i="6"/>
  <c r="E64" i="6"/>
  <c r="B64" i="6"/>
  <c r="C64" i="6" s="1"/>
  <c r="Y63" i="6"/>
  <c r="W63" i="6"/>
  <c r="U63" i="6"/>
  <c r="S63" i="6"/>
  <c r="Q63" i="6"/>
  <c r="O63" i="6"/>
  <c r="M63" i="6"/>
  <c r="K63" i="6"/>
  <c r="I63" i="6"/>
  <c r="G63" i="6"/>
  <c r="E63" i="6"/>
  <c r="B63" i="6"/>
  <c r="C63" i="6" s="1"/>
  <c r="Y62" i="6"/>
  <c r="W62" i="6"/>
  <c r="U62" i="6"/>
  <c r="S62" i="6"/>
  <c r="Q62" i="6"/>
  <c r="O62" i="6"/>
  <c r="M62" i="6"/>
  <c r="K62" i="6"/>
  <c r="I62" i="6"/>
  <c r="G62" i="6"/>
  <c r="E62" i="6"/>
  <c r="B62" i="6"/>
  <c r="C62" i="6" s="1"/>
  <c r="Y61" i="6"/>
  <c r="W61" i="6"/>
  <c r="U61" i="6"/>
  <c r="S61" i="6"/>
  <c r="Q61" i="6"/>
  <c r="O61" i="6"/>
  <c r="M61" i="6"/>
  <c r="K61" i="6"/>
  <c r="I61" i="6"/>
  <c r="G61" i="6"/>
  <c r="E61" i="6"/>
  <c r="B61" i="6"/>
  <c r="C61" i="6" s="1"/>
  <c r="Y60" i="6"/>
  <c r="W60" i="6"/>
  <c r="U60" i="6"/>
  <c r="S60" i="6"/>
  <c r="Q60" i="6"/>
  <c r="O60" i="6"/>
  <c r="M60" i="6"/>
  <c r="K60" i="6"/>
  <c r="I60" i="6"/>
  <c r="G60" i="6"/>
  <c r="E60" i="6"/>
  <c r="B60" i="6"/>
  <c r="C60" i="6" s="1"/>
  <c r="Y59" i="6"/>
  <c r="W59" i="6"/>
  <c r="U59" i="6"/>
  <c r="S59" i="6"/>
  <c r="Q59" i="6"/>
  <c r="O59" i="6"/>
  <c r="M59" i="6"/>
  <c r="K59" i="6"/>
  <c r="I59" i="6"/>
  <c r="G59" i="6"/>
  <c r="E59" i="6"/>
  <c r="B59" i="6"/>
  <c r="C59" i="6" s="1"/>
  <c r="Y58" i="6"/>
  <c r="W58" i="6"/>
  <c r="U58" i="6"/>
  <c r="S58" i="6"/>
  <c r="Q58" i="6"/>
  <c r="O58" i="6"/>
  <c r="M58" i="6"/>
  <c r="K58" i="6"/>
  <c r="I58" i="6"/>
  <c r="G58" i="6"/>
  <c r="E58" i="6"/>
  <c r="B58" i="6"/>
  <c r="C58" i="6" s="1"/>
  <c r="Y57" i="6"/>
  <c r="W57" i="6"/>
  <c r="U57" i="6"/>
  <c r="S57" i="6"/>
  <c r="Q57" i="6"/>
  <c r="O57" i="6"/>
  <c r="M57" i="6"/>
  <c r="K57" i="6"/>
  <c r="I57" i="6"/>
  <c r="G57" i="6"/>
  <c r="E57" i="6"/>
  <c r="B57" i="6"/>
  <c r="Y56" i="6"/>
  <c r="W56" i="6"/>
  <c r="U56" i="6"/>
  <c r="S56" i="6"/>
  <c r="Q56" i="6"/>
  <c r="O56" i="6"/>
  <c r="M56" i="6"/>
  <c r="K56" i="6"/>
  <c r="I56" i="6"/>
  <c r="G56" i="6"/>
  <c r="E56" i="6"/>
  <c r="B56" i="6"/>
  <c r="C56" i="6" s="1"/>
  <c r="Y55" i="6"/>
  <c r="W55" i="6"/>
  <c r="U55" i="6"/>
  <c r="S55" i="6"/>
  <c r="Q55" i="6"/>
  <c r="O55" i="6"/>
  <c r="M55" i="6"/>
  <c r="K55" i="6"/>
  <c r="I55" i="6"/>
  <c r="G55" i="6"/>
  <c r="E55" i="6"/>
  <c r="B55" i="6"/>
  <c r="C55" i="6" s="1"/>
  <c r="Y54" i="6"/>
  <c r="W54" i="6"/>
  <c r="U54" i="6"/>
  <c r="S54" i="6"/>
  <c r="Q54" i="6"/>
  <c r="O54" i="6"/>
  <c r="M54" i="6"/>
  <c r="K54" i="6"/>
  <c r="I54" i="6"/>
  <c r="G54" i="6"/>
  <c r="E54" i="6"/>
  <c r="B54" i="6"/>
  <c r="C54" i="6" s="1"/>
  <c r="Y53" i="6"/>
  <c r="W53" i="6"/>
  <c r="U53" i="6"/>
  <c r="S53" i="6"/>
  <c r="Q53" i="6"/>
  <c r="O53" i="6"/>
  <c r="M53" i="6"/>
  <c r="K53" i="6"/>
  <c r="I53" i="6"/>
  <c r="G53" i="6"/>
  <c r="E53" i="6"/>
  <c r="B53" i="6"/>
  <c r="C53" i="6" s="1"/>
  <c r="Y52" i="6"/>
  <c r="W52" i="6"/>
  <c r="U52" i="6"/>
  <c r="S52" i="6"/>
  <c r="Q52" i="6"/>
  <c r="O52" i="6"/>
  <c r="M52" i="6"/>
  <c r="K52" i="6"/>
  <c r="I52" i="6"/>
  <c r="G52" i="6"/>
  <c r="E52" i="6"/>
  <c r="B52" i="6"/>
  <c r="C52" i="6" s="1"/>
  <c r="Y51" i="6"/>
  <c r="W51" i="6"/>
  <c r="U51" i="6"/>
  <c r="S51" i="6"/>
  <c r="Q51" i="6"/>
  <c r="O51" i="6"/>
  <c r="M51" i="6"/>
  <c r="K51" i="6"/>
  <c r="I51" i="6"/>
  <c r="G51" i="6"/>
  <c r="E51" i="6"/>
  <c r="C51" i="6"/>
  <c r="B51" i="6"/>
  <c r="Y50" i="6"/>
  <c r="W50" i="6"/>
  <c r="U50" i="6"/>
  <c r="S50" i="6"/>
  <c r="Q50" i="6"/>
  <c r="O50" i="6"/>
  <c r="M50" i="6"/>
  <c r="K50" i="6"/>
  <c r="I50" i="6"/>
  <c r="G50" i="6"/>
  <c r="E50" i="6"/>
  <c r="B50" i="6"/>
  <c r="C50" i="6" s="1"/>
  <c r="Y49" i="6"/>
  <c r="W49" i="6"/>
  <c r="U49" i="6"/>
  <c r="S49" i="6"/>
  <c r="Q49" i="6"/>
  <c r="O49" i="6"/>
  <c r="M49" i="6"/>
  <c r="K49" i="6"/>
  <c r="I49" i="6"/>
  <c r="G49" i="6"/>
  <c r="E49" i="6"/>
  <c r="B49" i="6"/>
  <c r="C49" i="6" s="1"/>
  <c r="Y48" i="6"/>
  <c r="W48" i="6"/>
  <c r="U48" i="6"/>
  <c r="S48" i="6"/>
  <c r="Q48" i="6"/>
  <c r="O48" i="6"/>
  <c r="M48" i="6"/>
  <c r="K48" i="6"/>
  <c r="I48" i="6"/>
  <c r="G48" i="6"/>
  <c r="E48" i="6"/>
  <c r="C48" i="6"/>
  <c r="B48" i="6"/>
  <c r="Y47" i="6"/>
  <c r="W47" i="6"/>
  <c r="U47" i="6"/>
  <c r="S47" i="6"/>
  <c r="Q47" i="6"/>
  <c r="O47" i="6"/>
  <c r="M47" i="6"/>
  <c r="K47" i="6"/>
  <c r="I47" i="6"/>
  <c r="G47" i="6"/>
  <c r="E47" i="6"/>
  <c r="B47" i="6"/>
  <c r="C47" i="6" s="1"/>
  <c r="Y46" i="6"/>
  <c r="W46" i="6"/>
  <c r="U46" i="6"/>
  <c r="S46" i="6"/>
  <c r="Q46" i="6"/>
  <c r="O46" i="6"/>
  <c r="M46" i="6"/>
  <c r="K46" i="6"/>
  <c r="I46" i="6"/>
  <c r="G46" i="6"/>
  <c r="E46" i="6"/>
  <c r="B46" i="6"/>
  <c r="C46" i="6" s="1"/>
  <c r="Y45" i="6"/>
  <c r="W45" i="6"/>
  <c r="U45" i="6"/>
  <c r="S45" i="6"/>
  <c r="Q45" i="6"/>
  <c r="O45" i="6"/>
  <c r="M45" i="6"/>
  <c r="K45" i="6"/>
  <c r="I45" i="6"/>
  <c r="G45" i="6"/>
  <c r="E45" i="6"/>
  <c r="B45" i="6"/>
  <c r="C45" i="6" s="1"/>
  <c r="Y44" i="6"/>
  <c r="W44" i="6"/>
  <c r="U44" i="6"/>
  <c r="S44" i="6"/>
  <c r="Q44" i="6"/>
  <c r="O44" i="6"/>
  <c r="M44" i="6"/>
  <c r="K44" i="6"/>
  <c r="I44" i="6"/>
  <c r="G44" i="6"/>
  <c r="E44" i="6"/>
  <c r="B44" i="6"/>
  <c r="C44" i="6" s="1"/>
  <c r="Y43" i="6"/>
  <c r="W43" i="6"/>
  <c r="U43" i="6"/>
  <c r="S43" i="6"/>
  <c r="Q43" i="6"/>
  <c r="O43" i="6"/>
  <c r="M43" i="6"/>
  <c r="K43" i="6"/>
  <c r="I43" i="6"/>
  <c r="G43" i="6"/>
  <c r="E43" i="6"/>
  <c r="B43" i="6"/>
  <c r="C43" i="6" s="1"/>
  <c r="Y42" i="6"/>
  <c r="W42" i="6"/>
  <c r="U42" i="6"/>
  <c r="S42" i="6"/>
  <c r="Q42" i="6"/>
  <c r="O42" i="6"/>
  <c r="M42" i="6"/>
  <c r="K42" i="6"/>
  <c r="I42" i="6"/>
  <c r="G42" i="6"/>
  <c r="E42" i="6"/>
  <c r="B42" i="6"/>
  <c r="C42" i="6" s="1"/>
  <c r="Y41" i="6"/>
  <c r="W41" i="6"/>
  <c r="U41" i="6"/>
  <c r="S41" i="6"/>
  <c r="Q41" i="6"/>
  <c r="O41" i="6"/>
  <c r="M41" i="6"/>
  <c r="K41" i="6"/>
  <c r="I41" i="6"/>
  <c r="G41" i="6"/>
  <c r="E41" i="6"/>
  <c r="B41" i="6"/>
  <c r="C41" i="6" s="1"/>
  <c r="Y40" i="6"/>
  <c r="W40" i="6"/>
  <c r="U40" i="6"/>
  <c r="S40" i="6"/>
  <c r="Q40" i="6"/>
  <c r="O40" i="6"/>
  <c r="M40" i="6"/>
  <c r="K40" i="6"/>
  <c r="I40" i="6"/>
  <c r="G40" i="6"/>
  <c r="E40" i="6"/>
  <c r="B40" i="6"/>
  <c r="C40" i="6" s="1"/>
  <c r="Y39" i="6"/>
  <c r="W39" i="6"/>
  <c r="U39" i="6"/>
  <c r="S39" i="6"/>
  <c r="Q39" i="6"/>
  <c r="O39" i="6"/>
  <c r="M39" i="6"/>
  <c r="K39" i="6"/>
  <c r="I39" i="6"/>
  <c r="G39" i="6"/>
  <c r="E39" i="6"/>
  <c r="C39" i="6"/>
  <c r="B39" i="6"/>
  <c r="Y38" i="6"/>
  <c r="W38" i="6"/>
  <c r="U38" i="6"/>
  <c r="S38" i="6"/>
  <c r="Q38" i="6"/>
  <c r="O38" i="6"/>
  <c r="M38" i="6"/>
  <c r="K38" i="6"/>
  <c r="I38" i="6"/>
  <c r="G38" i="6"/>
  <c r="E38" i="6"/>
  <c r="B38" i="6"/>
  <c r="C38" i="6" s="1"/>
  <c r="Y37" i="6"/>
  <c r="W37" i="6"/>
  <c r="U37" i="6"/>
  <c r="S37" i="6"/>
  <c r="Q37" i="6"/>
  <c r="O37" i="6"/>
  <c r="M37" i="6"/>
  <c r="K37" i="6"/>
  <c r="I37" i="6"/>
  <c r="G37" i="6"/>
  <c r="E37" i="6"/>
  <c r="C37" i="6"/>
  <c r="B37" i="6"/>
  <c r="Y36" i="6"/>
  <c r="W36" i="6"/>
  <c r="U36" i="6"/>
  <c r="S36" i="6"/>
  <c r="Q36" i="6"/>
  <c r="O36" i="6"/>
  <c r="M36" i="6"/>
  <c r="K36" i="6"/>
  <c r="I36" i="6"/>
  <c r="G36" i="6"/>
  <c r="E36" i="6"/>
  <c r="B36" i="6"/>
  <c r="C36" i="6" s="1"/>
  <c r="Y35" i="6"/>
  <c r="W35" i="6"/>
  <c r="U35" i="6"/>
  <c r="S35" i="6"/>
  <c r="Q35" i="6"/>
  <c r="O35" i="6"/>
  <c r="M35" i="6"/>
  <c r="K35" i="6"/>
  <c r="I35" i="6"/>
  <c r="G35" i="6"/>
  <c r="E35" i="6"/>
  <c r="C35" i="6"/>
  <c r="B35" i="6"/>
  <c r="Y34" i="6"/>
  <c r="W34" i="6"/>
  <c r="U34" i="6"/>
  <c r="S34" i="6"/>
  <c r="Q34" i="6"/>
  <c r="O34" i="6"/>
  <c r="M34" i="6"/>
  <c r="K34" i="6"/>
  <c r="I34" i="6"/>
  <c r="G34" i="6"/>
  <c r="E34" i="6"/>
  <c r="B34" i="6"/>
  <c r="C34" i="6" s="1"/>
  <c r="Y33" i="6"/>
  <c r="W33" i="6"/>
  <c r="U33" i="6"/>
  <c r="S33" i="6"/>
  <c r="Q33" i="6"/>
  <c r="O33" i="6"/>
  <c r="M33" i="6"/>
  <c r="K33" i="6"/>
  <c r="I33" i="6"/>
  <c r="G33" i="6"/>
  <c r="E33" i="6"/>
  <c r="B33" i="6"/>
  <c r="C33" i="6" s="1"/>
  <c r="Y32" i="6"/>
  <c r="W32" i="6"/>
  <c r="U32" i="6"/>
  <c r="S32" i="6"/>
  <c r="Q32" i="6"/>
  <c r="O32" i="6"/>
  <c r="M32" i="6"/>
  <c r="K32" i="6"/>
  <c r="I32" i="6"/>
  <c r="G32" i="6"/>
  <c r="E32" i="6"/>
  <c r="B32" i="6"/>
  <c r="C32" i="6" s="1"/>
  <c r="Y31" i="6"/>
  <c r="W31" i="6"/>
  <c r="U31" i="6"/>
  <c r="S31" i="6"/>
  <c r="Q31" i="6"/>
  <c r="O31" i="6"/>
  <c r="M31" i="6"/>
  <c r="K31" i="6"/>
  <c r="I31" i="6"/>
  <c r="G31" i="6"/>
  <c r="E31" i="6"/>
  <c r="B31" i="6"/>
  <c r="C31" i="6" s="1"/>
  <c r="Y30" i="6"/>
  <c r="W30" i="6"/>
  <c r="U30" i="6"/>
  <c r="S30" i="6"/>
  <c r="Q30" i="6"/>
  <c r="O30" i="6"/>
  <c r="M30" i="6"/>
  <c r="K30" i="6"/>
  <c r="I30" i="6"/>
  <c r="G30" i="6"/>
  <c r="E30" i="6"/>
  <c r="B30" i="6"/>
  <c r="C30" i="6" s="1"/>
  <c r="Y29" i="6"/>
  <c r="W29" i="6"/>
  <c r="U29" i="6"/>
  <c r="S29" i="6"/>
  <c r="Q29" i="6"/>
  <c r="O29" i="6"/>
  <c r="M29" i="6"/>
  <c r="K29" i="6"/>
  <c r="I29" i="6"/>
  <c r="G29" i="6"/>
  <c r="E29" i="6"/>
  <c r="C29" i="6"/>
  <c r="B29" i="6"/>
  <c r="Y28" i="6"/>
  <c r="W28" i="6"/>
  <c r="U28" i="6"/>
  <c r="S28" i="6"/>
  <c r="Q28" i="6"/>
  <c r="O28" i="6"/>
  <c r="M28" i="6"/>
  <c r="K28" i="6"/>
  <c r="I28" i="6"/>
  <c r="G28" i="6"/>
  <c r="E28" i="6"/>
  <c r="B28" i="6"/>
  <c r="C28" i="6" s="1"/>
  <c r="Y27" i="6"/>
  <c r="W27" i="6"/>
  <c r="U27" i="6"/>
  <c r="S27" i="6"/>
  <c r="Q27" i="6"/>
  <c r="O27" i="6"/>
  <c r="M27" i="6"/>
  <c r="K27" i="6"/>
  <c r="I27" i="6"/>
  <c r="G27" i="6"/>
  <c r="E27" i="6"/>
  <c r="B27" i="6"/>
  <c r="C27" i="6" s="1"/>
  <c r="Y26" i="6"/>
  <c r="W26" i="6"/>
  <c r="U26" i="6"/>
  <c r="S26" i="6"/>
  <c r="Q26" i="6"/>
  <c r="O26" i="6"/>
  <c r="M26" i="6"/>
  <c r="K26" i="6"/>
  <c r="I26" i="6"/>
  <c r="G26" i="6"/>
  <c r="E26" i="6"/>
  <c r="B26" i="6"/>
  <c r="C26" i="6" s="1"/>
  <c r="Y25" i="6"/>
  <c r="W25" i="6"/>
  <c r="U25" i="6"/>
  <c r="S25" i="6"/>
  <c r="Q25" i="6"/>
  <c r="O25" i="6"/>
  <c r="M25" i="6"/>
  <c r="K25" i="6"/>
  <c r="I25" i="6"/>
  <c r="G25" i="6"/>
  <c r="E25" i="6"/>
  <c r="B25" i="6"/>
  <c r="C25" i="6" s="1"/>
  <c r="Y24" i="6"/>
  <c r="W24" i="6"/>
  <c r="U24" i="6"/>
  <c r="S24" i="6"/>
  <c r="Q24" i="6"/>
  <c r="O24" i="6"/>
  <c r="M24" i="6"/>
  <c r="K24" i="6"/>
  <c r="I24" i="6"/>
  <c r="G24" i="6"/>
  <c r="E24" i="6"/>
  <c r="B24" i="6"/>
  <c r="C24" i="6" s="1"/>
  <c r="Y23" i="6"/>
  <c r="W23" i="6"/>
  <c r="U23" i="6"/>
  <c r="S23" i="6"/>
  <c r="Q23" i="6"/>
  <c r="O23" i="6"/>
  <c r="M23" i="6"/>
  <c r="K23" i="6"/>
  <c r="I23" i="6"/>
  <c r="G23" i="6"/>
  <c r="E23" i="6"/>
  <c r="C23" i="6"/>
  <c r="B23" i="6"/>
  <c r="Y22" i="6"/>
  <c r="W22" i="6"/>
  <c r="U22" i="6"/>
  <c r="S22" i="6"/>
  <c r="Q22" i="6"/>
  <c r="O22" i="6"/>
  <c r="M22" i="6"/>
  <c r="K22" i="6"/>
  <c r="I22" i="6"/>
  <c r="G22" i="6"/>
  <c r="E22" i="6"/>
  <c r="B22" i="6"/>
  <c r="C22" i="6" s="1"/>
  <c r="Y21" i="6"/>
  <c r="W21" i="6"/>
  <c r="U21" i="6"/>
  <c r="S21" i="6"/>
  <c r="Q21" i="6"/>
  <c r="O21" i="6"/>
  <c r="M21" i="6"/>
  <c r="K21" i="6"/>
  <c r="I21" i="6"/>
  <c r="G21" i="6"/>
  <c r="E21" i="6"/>
  <c r="B21" i="6"/>
  <c r="C21" i="6" s="1"/>
  <c r="Y20" i="6"/>
  <c r="W20" i="6"/>
  <c r="U20" i="6"/>
  <c r="S20" i="6"/>
  <c r="Q20" i="6"/>
  <c r="O20" i="6"/>
  <c r="M20" i="6"/>
  <c r="K20" i="6"/>
  <c r="I20" i="6"/>
  <c r="G20" i="6"/>
  <c r="E20" i="6"/>
  <c r="B20" i="6"/>
  <c r="C20" i="6" s="1"/>
  <c r="Y19" i="6"/>
  <c r="W19" i="6"/>
  <c r="U19" i="6"/>
  <c r="S19" i="6"/>
  <c r="Q19" i="6"/>
  <c r="O19" i="6"/>
  <c r="M19" i="6"/>
  <c r="K19" i="6"/>
  <c r="I19" i="6"/>
  <c r="G19" i="6"/>
  <c r="E19" i="6"/>
  <c r="C19" i="6"/>
  <c r="B19" i="6"/>
  <c r="Y18" i="6"/>
  <c r="W18" i="6"/>
  <c r="U18" i="6"/>
  <c r="S18" i="6"/>
  <c r="Q18" i="6"/>
  <c r="O18" i="6"/>
  <c r="M18" i="6"/>
  <c r="K18" i="6"/>
  <c r="I18" i="6"/>
  <c r="G18" i="6"/>
  <c r="E18" i="6"/>
  <c r="B18" i="6"/>
  <c r="C18" i="6" s="1"/>
  <c r="Y17" i="6"/>
  <c r="W17" i="6"/>
  <c r="U17" i="6"/>
  <c r="S17" i="6"/>
  <c r="Q17" i="6"/>
  <c r="O17" i="6"/>
  <c r="M17" i="6"/>
  <c r="K17" i="6"/>
  <c r="I17" i="6"/>
  <c r="G17" i="6"/>
  <c r="E17" i="6"/>
  <c r="B17" i="6"/>
  <c r="C17" i="6" s="1"/>
  <c r="Y16" i="6"/>
  <c r="W16" i="6"/>
  <c r="U16" i="6"/>
  <c r="S16" i="6"/>
  <c r="Q16" i="6"/>
  <c r="O16" i="6"/>
  <c r="M16" i="6"/>
  <c r="K16" i="6"/>
  <c r="I16" i="6"/>
  <c r="G16" i="6"/>
  <c r="E16" i="6"/>
  <c r="B16" i="6"/>
  <c r="C16" i="6" s="1"/>
  <c r="Y15" i="6"/>
  <c r="W15" i="6"/>
  <c r="U15" i="6"/>
  <c r="S15" i="6"/>
  <c r="Q15" i="6"/>
  <c r="O15" i="6"/>
  <c r="M15" i="6"/>
  <c r="K15" i="6"/>
  <c r="I15" i="6"/>
  <c r="G15" i="6"/>
  <c r="E15" i="6"/>
  <c r="C15" i="6"/>
  <c r="B15" i="6"/>
  <c r="Y14" i="6"/>
  <c r="W14" i="6"/>
  <c r="U14" i="6"/>
  <c r="S14" i="6"/>
  <c r="Q14" i="6"/>
  <c r="O14" i="6"/>
  <c r="M14" i="6"/>
  <c r="K14" i="6"/>
  <c r="I14" i="6"/>
  <c r="G14" i="6"/>
  <c r="E14" i="6"/>
  <c r="B14" i="6"/>
  <c r="C14" i="6" s="1"/>
  <c r="Y13" i="6"/>
  <c r="W13" i="6"/>
  <c r="U13" i="6"/>
  <c r="S13" i="6"/>
  <c r="Q13" i="6"/>
  <c r="O13" i="6"/>
  <c r="M13" i="6"/>
  <c r="K13" i="6"/>
  <c r="I13" i="6"/>
  <c r="G13" i="6"/>
  <c r="E13" i="6"/>
  <c r="B13" i="6"/>
  <c r="C13" i="6" s="1"/>
  <c r="Y12" i="6"/>
  <c r="W12" i="6"/>
  <c r="U12" i="6"/>
  <c r="S12" i="6"/>
  <c r="Q12" i="6"/>
  <c r="O12" i="6"/>
  <c r="M12" i="6"/>
  <c r="K12" i="6"/>
  <c r="I12" i="6"/>
  <c r="G12" i="6"/>
  <c r="E12" i="6"/>
  <c r="B12" i="6"/>
  <c r="C12" i="6" s="1"/>
  <c r="Y11" i="6"/>
  <c r="W11" i="6"/>
  <c r="U11" i="6"/>
  <c r="S11" i="6"/>
  <c r="Q11" i="6"/>
  <c r="O11" i="6"/>
  <c r="M11" i="6"/>
  <c r="K11" i="6"/>
  <c r="I11" i="6"/>
  <c r="G11" i="6"/>
  <c r="E11" i="6"/>
  <c r="C11" i="6"/>
  <c r="B11" i="6"/>
  <c r="Y10" i="6"/>
  <c r="W10" i="6"/>
  <c r="U10" i="6"/>
  <c r="S10" i="6"/>
  <c r="Q10" i="6"/>
  <c r="O10" i="6"/>
  <c r="M10" i="6"/>
  <c r="K10" i="6"/>
  <c r="I10" i="6"/>
  <c r="G10" i="6"/>
  <c r="E10" i="6"/>
  <c r="B10" i="6"/>
  <c r="C10" i="6" s="1"/>
  <c r="X9" i="6"/>
  <c r="Y9" i="6" s="1"/>
  <c r="V9" i="6"/>
  <c r="W9" i="6" s="1"/>
  <c r="T9" i="6"/>
  <c r="U9" i="6" s="1"/>
  <c r="R9" i="6"/>
  <c r="S9" i="6" s="1"/>
  <c r="P9" i="6"/>
  <c r="Q9" i="6" s="1"/>
  <c r="N9" i="6"/>
  <c r="O9" i="6" s="1"/>
  <c r="L9" i="6"/>
  <c r="M9" i="6" s="1"/>
  <c r="J9" i="6"/>
  <c r="K9" i="6" s="1"/>
  <c r="H9" i="6"/>
  <c r="I9" i="6" s="1"/>
  <c r="F9" i="6"/>
  <c r="G9" i="6" s="1"/>
  <c r="D9" i="6"/>
  <c r="E9" i="6" s="1"/>
  <c r="B9" i="6" l="1"/>
  <c r="C9" i="6" s="1"/>
  <c r="C57" i="6"/>
  <c r="AJ19" i="5" l="1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Z9" i="5"/>
  <c r="X9" i="5"/>
  <c r="V9" i="5"/>
  <c r="T9" i="5"/>
  <c r="R9" i="5"/>
  <c r="P9" i="5"/>
  <c r="N9" i="5"/>
  <c r="L9" i="5"/>
  <c r="J9" i="5"/>
  <c r="H9" i="5"/>
  <c r="F9" i="5"/>
  <c r="C9" i="5"/>
  <c r="D9" i="5" s="1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8" i="5" l="1"/>
  <c r="D8" i="5" s="1"/>
  <c r="D12" i="5"/>
  <c r="AJ19" i="4" l="1"/>
  <c r="AH19" i="4"/>
  <c r="AF19" i="4"/>
  <c r="AD19" i="4"/>
  <c r="AB19" i="4"/>
  <c r="Z19" i="4"/>
  <c r="X19" i="4"/>
  <c r="V19" i="4"/>
  <c r="T19" i="4"/>
  <c r="R19" i="4"/>
  <c r="P19" i="4"/>
  <c r="N19" i="4"/>
  <c r="L19" i="4"/>
  <c r="J19" i="4"/>
  <c r="H19" i="4"/>
  <c r="F19" i="4"/>
  <c r="C19" i="4"/>
  <c r="D19" i="4" s="1"/>
  <c r="AJ18" i="4"/>
  <c r="AH18" i="4"/>
  <c r="AF18" i="4"/>
  <c r="AD18" i="4"/>
  <c r="AB18" i="4"/>
  <c r="Z18" i="4"/>
  <c r="X18" i="4"/>
  <c r="V18" i="4"/>
  <c r="T18" i="4"/>
  <c r="R18" i="4"/>
  <c r="P18" i="4"/>
  <c r="N18" i="4"/>
  <c r="L18" i="4"/>
  <c r="J18" i="4"/>
  <c r="H18" i="4"/>
  <c r="F18" i="4"/>
  <c r="C18" i="4"/>
  <c r="D18" i="4" s="1"/>
  <c r="AJ17" i="4"/>
  <c r="AH17" i="4"/>
  <c r="AF17" i="4"/>
  <c r="AD17" i="4"/>
  <c r="AB17" i="4"/>
  <c r="Z17" i="4"/>
  <c r="X17" i="4"/>
  <c r="V17" i="4"/>
  <c r="T17" i="4"/>
  <c r="R17" i="4"/>
  <c r="P17" i="4"/>
  <c r="N17" i="4"/>
  <c r="L17" i="4"/>
  <c r="J17" i="4"/>
  <c r="H17" i="4"/>
  <c r="F17" i="4"/>
  <c r="C17" i="4"/>
  <c r="D17" i="4" s="1"/>
  <c r="AJ16" i="4"/>
  <c r="AH16" i="4"/>
  <c r="AF16" i="4"/>
  <c r="AD16" i="4"/>
  <c r="AB16" i="4"/>
  <c r="Z16" i="4"/>
  <c r="X16" i="4"/>
  <c r="V16" i="4"/>
  <c r="T16" i="4"/>
  <c r="R16" i="4"/>
  <c r="P16" i="4"/>
  <c r="N16" i="4"/>
  <c r="L16" i="4"/>
  <c r="J16" i="4"/>
  <c r="H16" i="4"/>
  <c r="F16" i="4"/>
  <c r="C16" i="4"/>
  <c r="D16" i="4" s="1"/>
  <c r="AJ15" i="4"/>
  <c r="AH15" i="4"/>
  <c r="AF15" i="4"/>
  <c r="AD15" i="4"/>
  <c r="AB15" i="4"/>
  <c r="Z15" i="4"/>
  <c r="X15" i="4"/>
  <c r="V15" i="4"/>
  <c r="T15" i="4"/>
  <c r="R15" i="4"/>
  <c r="P15" i="4"/>
  <c r="N15" i="4"/>
  <c r="L15" i="4"/>
  <c r="J15" i="4"/>
  <c r="H15" i="4"/>
  <c r="F15" i="4"/>
  <c r="C15" i="4"/>
  <c r="D15" i="4" s="1"/>
  <c r="AJ14" i="4"/>
  <c r="AH14" i="4"/>
  <c r="AF14" i="4"/>
  <c r="AD14" i="4"/>
  <c r="AB14" i="4"/>
  <c r="Z14" i="4"/>
  <c r="X14" i="4"/>
  <c r="V14" i="4"/>
  <c r="T14" i="4"/>
  <c r="R14" i="4"/>
  <c r="P14" i="4"/>
  <c r="N14" i="4"/>
  <c r="L14" i="4"/>
  <c r="J14" i="4"/>
  <c r="H14" i="4"/>
  <c r="F14" i="4"/>
  <c r="C14" i="4"/>
  <c r="D14" i="4" s="1"/>
  <c r="AJ13" i="4"/>
  <c r="AH13" i="4"/>
  <c r="AF13" i="4"/>
  <c r="AD13" i="4"/>
  <c r="AB13" i="4"/>
  <c r="Z13" i="4"/>
  <c r="X13" i="4"/>
  <c r="V13" i="4"/>
  <c r="T13" i="4"/>
  <c r="R13" i="4"/>
  <c r="P13" i="4"/>
  <c r="N13" i="4"/>
  <c r="L13" i="4"/>
  <c r="J13" i="4"/>
  <c r="H13" i="4"/>
  <c r="F13" i="4"/>
  <c r="C13" i="4"/>
  <c r="D13" i="4" s="1"/>
  <c r="AJ12" i="4"/>
  <c r="AH12" i="4"/>
  <c r="AF12" i="4"/>
  <c r="AD12" i="4"/>
  <c r="AB12" i="4"/>
  <c r="Z12" i="4"/>
  <c r="X12" i="4"/>
  <c r="V12" i="4"/>
  <c r="T12" i="4"/>
  <c r="R12" i="4"/>
  <c r="P12" i="4"/>
  <c r="N12" i="4"/>
  <c r="L12" i="4"/>
  <c r="J12" i="4"/>
  <c r="H12" i="4"/>
  <c r="F12" i="4"/>
  <c r="C12" i="4"/>
  <c r="AJ11" i="4"/>
  <c r="AH11" i="4"/>
  <c r="AF11" i="4"/>
  <c r="AD11" i="4"/>
  <c r="AB11" i="4"/>
  <c r="Z11" i="4"/>
  <c r="X11" i="4"/>
  <c r="V11" i="4"/>
  <c r="T11" i="4"/>
  <c r="R11" i="4"/>
  <c r="P11" i="4"/>
  <c r="N11" i="4"/>
  <c r="L11" i="4"/>
  <c r="J11" i="4"/>
  <c r="H11" i="4"/>
  <c r="F11" i="4"/>
  <c r="C11" i="4"/>
  <c r="D11" i="4" s="1"/>
  <c r="AJ10" i="4"/>
  <c r="AH10" i="4"/>
  <c r="AF10" i="4"/>
  <c r="AD10" i="4"/>
  <c r="AB10" i="4"/>
  <c r="Z10" i="4"/>
  <c r="X10" i="4"/>
  <c r="V10" i="4"/>
  <c r="T10" i="4"/>
  <c r="R10" i="4"/>
  <c r="P10" i="4"/>
  <c r="N10" i="4"/>
  <c r="L10" i="4"/>
  <c r="J10" i="4"/>
  <c r="H10" i="4"/>
  <c r="F10" i="4"/>
  <c r="C10" i="4"/>
  <c r="D10" i="4" s="1"/>
  <c r="AJ9" i="4"/>
  <c r="AH9" i="4"/>
  <c r="AF9" i="4"/>
  <c r="AD9" i="4"/>
  <c r="AB9" i="4"/>
  <c r="Z9" i="4"/>
  <c r="X9" i="4"/>
  <c r="V9" i="4"/>
  <c r="T9" i="4"/>
  <c r="R9" i="4"/>
  <c r="P9" i="4"/>
  <c r="N9" i="4"/>
  <c r="L9" i="4"/>
  <c r="J9" i="4"/>
  <c r="H9" i="4"/>
  <c r="F9" i="4"/>
  <c r="C9" i="4"/>
  <c r="D9" i="4" s="1"/>
  <c r="AI8" i="4"/>
  <c r="AJ8" i="4" s="1"/>
  <c r="AG8" i="4"/>
  <c r="AH8" i="4" s="1"/>
  <c r="AE8" i="4"/>
  <c r="AF8" i="4" s="1"/>
  <c r="AC8" i="4"/>
  <c r="AD8" i="4" s="1"/>
  <c r="AA8" i="4"/>
  <c r="AB8" i="4" s="1"/>
  <c r="Y8" i="4"/>
  <c r="Z8" i="4" s="1"/>
  <c r="W8" i="4"/>
  <c r="X8" i="4" s="1"/>
  <c r="U8" i="4"/>
  <c r="V8" i="4" s="1"/>
  <c r="S8" i="4"/>
  <c r="T8" i="4" s="1"/>
  <c r="Q8" i="4"/>
  <c r="R8" i="4" s="1"/>
  <c r="O8" i="4"/>
  <c r="P8" i="4" s="1"/>
  <c r="M8" i="4"/>
  <c r="N8" i="4" s="1"/>
  <c r="K8" i="4"/>
  <c r="L8" i="4" s="1"/>
  <c r="I8" i="4"/>
  <c r="J8" i="4" s="1"/>
  <c r="G8" i="4"/>
  <c r="H8" i="4" s="1"/>
  <c r="E8" i="4"/>
  <c r="F8" i="4" s="1"/>
  <c r="C8" i="4" l="1"/>
  <c r="D8" i="4" s="1"/>
  <c r="D12" i="4"/>
  <c r="AJ78" i="3" l="1"/>
  <c r="AH78" i="3"/>
  <c r="AF78" i="3"/>
  <c r="AD78" i="3"/>
  <c r="AB78" i="3"/>
  <c r="Z78" i="3"/>
  <c r="X78" i="3"/>
  <c r="V78" i="3"/>
  <c r="T78" i="3"/>
  <c r="R78" i="3"/>
  <c r="P78" i="3"/>
  <c r="N78" i="3"/>
  <c r="L78" i="3"/>
  <c r="J78" i="3"/>
  <c r="H78" i="3"/>
  <c r="F78" i="3"/>
  <c r="C78" i="3"/>
  <c r="D78" i="3" s="1"/>
  <c r="AJ77" i="3"/>
  <c r="AH77" i="3"/>
  <c r="AF77" i="3"/>
  <c r="AD77" i="3"/>
  <c r="AB77" i="3"/>
  <c r="Z77" i="3"/>
  <c r="X77" i="3"/>
  <c r="V77" i="3"/>
  <c r="T77" i="3"/>
  <c r="R77" i="3"/>
  <c r="P77" i="3"/>
  <c r="N77" i="3"/>
  <c r="L77" i="3"/>
  <c r="J77" i="3"/>
  <c r="H77" i="3"/>
  <c r="F77" i="3"/>
  <c r="C77" i="3"/>
  <c r="D77" i="3" s="1"/>
  <c r="AJ76" i="3"/>
  <c r="AH76" i="3"/>
  <c r="AF76" i="3"/>
  <c r="AD76" i="3"/>
  <c r="AB76" i="3"/>
  <c r="Z76" i="3"/>
  <c r="X76" i="3"/>
  <c r="V76" i="3"/>
  <c r="T76" i="3"/>
  <c r="R76" i="3"/>
  <c r="P76" i="3"/>
  <c r="N76" i="3"/>
  <c r="L76" i="3"/>
  <c r="J76" i="3"/>
  <c r="H76" i="3"/>
  <c r="F76" i="3"/>
  <c r="C76" i="3"/>
  <c r="D76" i="3" s="1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C75" i="3"/>
  <c r="D75" i="3" s="1"/>
  <c r="AJ74" i="3"/>
  <c r="AH74" i="3"/>
  <c r="AF74" i="3"/>
  <c r="AD74" i="3"/>
  <c r="AB74" i="3"/>
  <c r="Z74" i="3"/>
  <c r="X74" i="3"/>
  <c r="V74" i="3"/>
  <c r="T74" i="3"/>
  <c r="R74" i="3"/>
  <c r="P74" i="3"/>
  <c r="N74" i="3"/>
  <c r="L74" i="3"/>
  <c r="J74" i="3"/>
  <c r="H74" i="3"/>
  <c r="F74" i="3"/>
  <c r="C74" i="3"/>
  <c r="D74" i="3" s="1"/>
  <c r="AJ73" i="3"/>
  <c r="AH73" i="3"/>
  <c r="AF73" i="3"/>
  <c r="AD73" i="3"/>
  <c r="AB73" i="3"/>
  <c r="Z73" i="3"/>
  <c r="X73" i="3"/>
  <c r="V73" i="3"/>
  <c r="T73" i="3"/>
  <c r="R73" i="3"/>
  <c r="P73" i="3"/>
  <c r="N73" i="3"/>
  <c r="L73" i="3"/>
  <c r="J73" i="3"/>
  <c r="H73" i="3"/>
  <c r="F73" i="3"/>
  <c r="C73" i="3"/>
  <c r="D73" i="3" s="1"/>
  <c r="AJ72" i="3"/>
  <c r="AH72" i="3"/>
  <c r="AF72" i="3"/>
  <c r="AD72" i="3"/>
  <c r="AB72" i="3"/>
  <c r="Z72" i="3"/>
  <c r="X72" i="3"/>
  <c r="V72" i="3"/>
  <c r="T72" i="3"/>
  <c r="R72" i="3"/>
  <c r="P72" i="3"/>
  <c r="N72" i="3"/>
  <c r="L72" i="3"/>
  <c r="J72" i="3"/>
  <c r="H72" i="3"/>
  <c r="F72" i="3"/>
  <c r="C72" i="3"/>
  <c r="D72" i="3" s="1"/>
  <c r="AJ71" i="3"/>
  <c r="AH71" i="3"/>
  <c r="AF71" i="3"/>
  <c r="AD71" i="3"/>
  <c r="AB71" i="3"/>
  <c r="Z71" i="3"/>
  <c r="X71" i="3"/>
  <c r="V71" i="3"/>
  <c r="T71" i="3"/>
  <c r="R71" i="3"/>
  <c r="P71" i="3"/>
  <c r="N71" i="3"/>
  <c r="L71" i="3"/>
  <c r="J71" i="3"/>
  <c r="H71" i="3"/>
  <c r="F71" i="3"/>
  <c r="C71" i="3"/>
  <c r="D71" i="3" s="1"/>
  <c r="AJ70" i="3"/>
  <c r="AH70" i="3"/>
  <c r="AF70" i="3"/>
  <c r="AD70" i="3"/>
  <c r="AB70" i="3"/>
  <c r="Z70" i="3"/>
  <c r="X70" i="3"/>
  <c r="V70" i="3"/>
  <c r="T70" i="3"/>
  <c r="R70" i="3"/>
  <c r="P70" i="3"/>
  <c r="N70" i="3"/>
  <c r="L70" i="3"/>
  <c r="J70" i="3"/>
  <c r="H70" i="3"/>
  <c r="F70" i="3"/>
  <c r="C70" i="3"/>
  <c r="D70" i="3" s="1"/>
  <c r="AJ69" i="3"/>
  <c r="AH69" i="3"/>
  <c r="AF69" i="3"/>
  <c r="AD69" i="3"/>
  <c r="AB69" i="3"/>
  <c r="Z69" i="3"/>
  <c r="X69" i="3"/>
  <c r="V69" i="3"/>
  <c r="T69" i="3"/>
  <c r="R69" i="3"/>
  <c r="P69" i="3"/>
  <c r="N69" i="3"/>
  <c r="L69" i="3"/>
  <c r="J69" i="3"/>
  <c r="H69" i="3"/>
  <c r="F69" i="3"/>
  <c r="C69" i="3"/>
  <c r="D69" i="3" s="1"/>
  <c r="AJ68" i="3"/>
  <c r="AH68" i="3"/>
  <c r="AF68" i="3"/>
  <c r="AD68" i="3"/>
  <c r="AB68" i="3"/>
  <c r="Z68" i="3"/>
  <c r="X68" i="3"/>
  <c r="V68" i="3"/>
  <c r="T68" i="3"/>
  <c r="R68" i="3"/>
  <c r="P68" i="3"/>
  <c r="N68" i="3"/>
  <c r="L68" i="3"/>
  <c r="J68" i="3"/>
  <c r="H68" i="3"/>
  <c r="F68" i="3"/>
  <c r="C68" i="3"/>
  <c r="D68" i="3" s="1"/>
  <c r="AJ67" i="3"/>
  <c r="AH67" i="3"/>
  <c r="AF67" i="3"/>
  <c r="AD67" i="3"/>
  <c r="AB67" i="3"/>
  <c r="Z67" i="3"/>
  <c r="X67" i="3"/>
  <c r="V67" i="3"/>
  <c r="T67" i="3"/>
  <c r="R67" i="3"/>
  <c r="P67" i="3"/>
  <c r="N67" i="3"/>
  <c r="L67" i="3"/>
  <c r="J67" i="3"/>
  <c r="H67" i="3"/>
  <c r="F67" i="3"/>
  <c r="C67" i="3"/>
  <c r="D67" i="3" s="1"/>
  <c r="AJ66" i="3"/>
  <c r="AH66" i="3"/>
  <c r="AF66" i="3"/>
  <c r="AD66" i="3"/>
  <c r="AB66" i="3"/>
  <c r="Z66" i="3"/>
  <c r="X66" i="3"/>
  <c r="V66" i="3"/>
  <c r="T66" i="3"/>
  <c r="R66" i="3"/>
  <c r="P66" i="3"/>
  <c r="N66" i="3"/>
  <c r="L66" i="3"/>
  <c r="J66" i="3"/>
  <c r="H66" i="3"/>
  <c r="F66" i="3"/>
  <c r="D66" i="3"/>
  <c r="C66" i="3"/>
  <c r="AJ65" i="3"/>
  <c r="AH65" i="3"/>
  <c r="AF65" i="3"/>
  <c r="AD65" i="3"/>
  <c r="AB65" i="3"/>
  <c r="Z65" i="3"/>
  <c r="X65" i="3"/>
  <c r="V65" i="3"/>
  <c r="T65" i="3"/>
  <c r="R65" i="3"/>
  <c r="P65" i="3"/>
  <c r="N65" i="3"/>
  <c r="L65" i="3"/>
  <c r="J65" i="3"/>
  <c r="H65" i="3"/>
  <c r="F65" i="3"/>
  <c r="C65" i="3"/>
  <c r="D65" i="3" s="1"/>
  <c r="AJ64" i="3"/>
  <c r="AH64" i="3"/>
  <c r="AF64" i="3"/>
  <c r="AD64" i="3"/>
  <c r="AB64" i="3"/>
  <c r="Z64" i="3"/>
  <c r="X64" i="3"/>
  <c r="V64" i="3"/>
  <c r="T64" i="3"/>
  <c r="R64" i="3"/>
  <c r="P64" i="3"/>
  <c r="N64" i="3"/>
  <c r="L64" i="3"/>
  <c r="J64" i="3"/>
  <c r="H64" i="3"/>
  <c r="F64" i="3"/>
  <c r="C64" i="3"/>
  <c r="D64" i="3" s="1"/>
  <c r="AJ63" i="3"/>
  <c r="AH63" i="3"/>
  <c r="AF63" i="3"/>
  <c r="AD63" i="3"/>
  <c r="AB63" i="3"/>
  <c r="Z63" i="3"/>
  <c r="X63" i="3"/>
  <c r="V63" i="3"/>
  <c r="T63" i="3"/>
  <c r="R63" i="3"/>
  <c r="P63" i="3"/>
  <c r="N63" i="3"/>
  <c r="L63" i="3"/>
  <c r="J63" i="3"/>
  <c r="H63" i="3"/>
  <c r="F63" i="3"/>
  <c r="C63" i="3"/>
  <c r="D63" i="3" s="1"/>
  <c r="AJ62" i="3"/>
  <c r="AH62" i="3"/>
  <c r="AF62" i="3"/>
  <c r="AD62" i="3"/>
  <c r="AB62" i="3"/>
  <c r="Z62" i="3"/>
  <c r="X62" i="3"/>
  <c r="V62" i="3"/>
  <c r="T62" i="3"/>
  <c r="R62" i="3"/>
  <c r="P62" i="3"/>
  <c r="N62" i="3"/>
  <c r="L62" i="3"/>
  <c r="J62" i="3"/>
  <c r="H62" i="3"/>
  <c r="F62" i="3"/>
  <c r="C62" i="3"/>
  <c r="D62" i="3" s="1"/>
  <c r="AJ61" i="3"/>
  <c r="AH61" i="3"/>
  <c r="AF61" i="3"/>
  <c r="AD61" i="3"/>
  <c r="AB61" i="3"/>
  <c r="Z61" i="3"/>
  <c r="X61" i="3"/>
  <c r="V61" i="3"/>
  <c r="T61" i="3"/>
  <c r="R61" i="3"/>
  <c r="P61" i="3"/>
  <c r="N61" i="3"/>
  <c r="L61" i="3"/>
  <c r="J61" i="3"/>
  <c r="H61" i="3"/>
  <c r="F61" i="3"/>
  <c r="C61" i="3"/>
  <c r="D61" i="3" s="1"/>
  <c r="AJ60" i="3"/>
  <c r="AH60" i="3"/>
  <c r="AF60" i="3"/>
  <c r="AD60" i="3"/>
  <c r="AB60" i="3"/>
  <c r="Z60" i="3"/>
  <c r="X60" i="3"/>
  <c r="V60" i="3"/>
  <c r="T60" i="3"/>
  <c r="R60" i="3"/>
  <c r="P60" i="3"/>
  <c r="N60" i="3"/>
  <c r="L60" i="3"/>
  <c r="J60" i="3"/>
  <c r="H60" i="3"/>
  <c r="F60" i="3"/>
  <c r="C60" i="3"/>
  <c r="D60" i="3" s="1"/>
  <c r="AJ59" i="3"/>
  <c r="AH59" i="3"/>
  <c r="AF59" i="3"/>
  <c r="AD59" i="3"/>
  <c r="AB59" i="3"/>
  <c r="Z59" i="3"/>
  <c r="X59" i="3"/>
  <c r="V59" i="3"/>
  <c r="T59" i="3"/>
  <c r="R59" i="3"/>
  <c r="P59" i="3"/>
  <c r="N59" i="3"/>
  <c r="L59" i="3"/>
  <c r="J59" i="3"/>
  <c r="H59" i="3"/>
  <c r="F59" i="3"/>
  <c r="C59" i="3"/>
  <c r="D59" i="3" s="1"/>
  <c r="AJ58" i="3"/>
  <c r="AH58" i="3"/>
  <c r="AF58" i="3"/>
  <c r="AD58" i="3"/>
  <c r="AB58" i="3"/>
  <c r="Z58" i="3"/>
  <c r="X58" i="3"/>
  <c r="V58" i="3"/>
  <c r="T58" i="3"/>
  <c r="R58" i="3"/>
  <c r="P58" i="3"/>
  <c r="N58" i="3"/>
  <c r="L58" i="3"/>
  <c r="J58" i="3"/>
  <c r="H58" i="3"/>
  <c r="F58" i="3"/>
  <c r="C58" i="3"/>
  <c r="D58" i="3" s="1"/>
  <c r="AJ57" i="3"/>
  <c r="AH57" i="3"/>
  <c r="AF57" i="3"/>
  <c r="AD57" i="3"/>
  <c r="AB57" i="3"/>
  <c r="Z57" i="3"/>
  <c r="X57" i="3"/>
  <c r="V57" i="3"/>
  <c r="T57" i="3"/>
  <c r="R57" i="3"/>
  <c r="P57" i="3"/>
  <c r="N57" i="3"/>
  <c r="L57" i="3"/>
  <c r="J57" i="3"/>
  <c r="H57" i="3"/>
  <c r="F57" i="3"/>
  <c r="C57" i="3"/>
  <c r="D57" i="3" s="1"/>
  <c r="AJ56" i="3"/>
  <c r="AH56" i="3"/>
  <c r="AF56" i="3"/>
  <c r="AD56" i="3"/>
  <c r="AB56" i="3"/>
  <c r="Z56" i="3"/>
  <c r="X56" i="3"/>
  <c r="V56" i="3"/>
  <c r="T56" i="3"/>
  <c r="R56" i="3"/>
  <c r="P56" i="3"/>
  <c r="N56" i="3"/>
  <c r="L56" i="3"/>
  <c r="J56" i="3"/>
  <c r="H56" i="3"/>
  <c r="F56" i="3"/>
  <c r="C56" i="3"/>
  <c r="D56" i="3" s="1"/>
  <c r="AJ55" i="3"/>
  <c r="AH55" i="3"/>
  <c r="AF55" i="3"/>
  <c r="AD55" i="3"/>
  <c r="AB55" i="3"/>
  <c r="Z55" i="3"/>
  <c r="X55" i="3"/>
  <c r="V55" i="3"/>
  <c r="T55" i="3"/>
  <c r="R55" i="3"/>
  <c r="P55" i="3"/>
  <c r="N55" i="3"/>
  <c r="L55" i="3"/>
  <c r="J55" i="3"/>
  <c r="H55" i="3"/>
  <c r="F55" i="3"/>
  <c r="C55" i="3"/>
  <c r="D55" i="3" s="1"/>
  <c r="AJ54" i="3"/>
  <c r="AH54" i="3"/>
  <c r="AF54" i="3"/>
  <c r="AD54" i="3"/>
  <c r="AB54" i="3"/>
  <c r="Z54" i="3"/>
  <c r="X54" i="3"/>
  <c r="V54" i="3"/>
  <c r="T54" i="3"/>
  <c r="R54" i="3"/>
  <c r="P54" i="3"/>
  <c r="N54" i="3"/>
  <c r="L54" i="3"/>
  <c r="J54" i="3"/>
  <c r="H54" i="3"/>
  <c r="F54" i="3"/>
  <c r="C54" i="3"/>
  <c r="D54" i="3" s="1"/>
  <c r="AJ53" i="3"/>
  <c r="AH53" i="3"/>
  <c r="AF53" i="3"/>
  <c r="AD53" i="3"/>
  <c r="AB53" i="3"/>
  <c r="Z53" i="3"/>
  <c r="X53" i="3"/>
  <c r="V53" i="3"/>
  <c r="T53" i="3"/>
  <c r="R53" i="3"/>
  <c r="P53" i="3"/>
  <c r="N53" i="3"/>
  <c r="L53" i="3"/>
  <c r="J53" i="3"/>
  <c r="H53" i="3"/>
  <c r="F53" i="3"/>
  <c r="C53" i="3"/>
  <c r="D53" i="3" s="1"/>
  <c r="AJ52" i="3"/>
  <c r="AH52" i="3"/>
  <c r="AF52" i="3"/>
  <c r="AD52" i="3"/>
  <c r="AB52" i="3"/>
  <c r="Z52" i="3"/>
  <c r="X52" i="3"/>
  <c r="V52" i="3"/>
  <c r="T52" i="3"/>
  <c r="R52" i="3"/>
  <c r="P52" i="3"/>
  <c r="N52" i="3"/>
  <c r="L52" i="3"/>
  <c r="J52" i="3"/>
  <c r="H52" i="3"/>
  <c r="F52" i="3"/>
  <c r="C52" i="3"/>
  <c r="D52" i="3" s="1"/>
  <c r="AJ51" i="3"/>
  <c r="AH51" i="3"/>
  <c r="AF51" i="3"/>
  <c r="AD51" i="3"/>
  <c r="AB51" i="3"/>
  <c r="Z51" i="3"/>
  <c r="X51" i="3"/>
  <c r="V51" i="3"/>
  <c r="T51" i="3"/>
  <c r="R51" i="3"/>
  <c r="P51" i="3"/>
  <c r="N51" i="3"/>
  <c r="L51" i="3"/>
  <c r="J51" i="3"/>
  <c r="H51" i="3"/>
  <c r="F51" i="3"/>
  <c r="C51" i="3"/>
  <c r="D51" i="3" s="1"/>
  <c r="AJ50" i="3"/>
  <c r="AH50" i="3"/>
  <c r="AF50" i="3"/>
  <c r="AD50" i="3"/>
  <c r="AB50" i="3"/>
  <c r="Z50" i="3"/>
  <c r="X50" i="3"/>
  <c r="V50" i="3"/>
  <c r="T50" i="3"/>
  <c r="R50" i="3"/>
  <c r="P50" i="3"/>
  <c r="N50" i="3"/>
  <c r="L50" i="3"/>
  <c r="J50" i="3"/>
  <c r="H50" i="3"/>
  <c r="F50" i="3"/>
  <c r="C50" i="3"/>
  <c r="D50" i="3" s="1"/>
  <c r="AJ49" i="3"/>
  <c r="AH49" i="3"/>
  <c r="AF49" i="3"/>
  <c r="AD49" i="3"/>
  <c r="AB49" i="3"/>
  <c r="Z49" i="3"/>
  <c r="X49" i="3"/>
  <c r="V49" i="3"/>
  <c r="T49" i="3"/>
  <c r="R49" i="3"/>
  <c r="P49" i="3"/>
  <c r="N49" i="3"/>
  <c r="L49" i="3"/>
  <c r="J49" i="3"/>
  <c r="H49" i="3"/>
  <c r="F49" i="3"/>
  <c r="C49" i="3"/>
  <c r="D49" i="3" s="1"/>
  <c r="AJ48" i="3"/>
  <c r="AH48" i="3"/>
  <c r="AF48" i="3"/>
  <c r="AD48" i="3"/>
  <c r="AB48" i="3"/>
  <c r="Z48" i="3"/>
  <c r="X48" i="3"/>
  <c r="V48" i="3"/>
  <c r="T48" i="3"/>
  <c r="R48" i="3"/>
  <c r="P48" i="3"/>
  <c r="N48" i="3"/>
  <c r="L48" i="3"/>
  <c r="J48" i="3"/>
  <c r="H48" i="3"/>
  <c r="F48" i="3"/>
  <c r="C48" i="3"/>
  <c r="D48" i="3" s="1"/>
  <c r="AJ47" i="3"/>
  <c r="AH47" i="3"/>
  <c r="AF47" i="3"/>
  <c r="AD47" i="3"/>
  <c r="AB47" i="3"/>
  <c r="Z47" i="3"/>
  <c r="X47" i="3"/>
  <c r="V47" i="3"/>
  <c r="T47" i="3"/>
  <c r="R47" i="3"/>
  <c r="P47" i="3"/>
  <c r="N47" i="3"/>
  <c r="L47" i="3"/>
  <c r="J47" i="3"/>
  <c r="H47" i="3"/>
  <c r="F47" i="3"/>
  <c r="C47" i="3"/>
  <c r="D47" i="3" s="1"/>
  <c r="AJ46" i="3"/>
  <c r="AH46" i="3"/>
  <c r="AF46" i="3"/>
  <c r="AD46" i="3"/>
  <c r="AB46" i="3"/>
  <c r="Z46" i="3"/>
  <c r="X46" i="3"/>
  <c r="V46" i="3"/>
  <c r="T46" i="3"/>
  <c r="R46" i="3"/>
  <c r="P46" i="3"/>
  <c r="N46" i="3"/>
  <c r="L46" i="3"/>
  <c r="J46" i="3"/>
  <c r="H46" i="3"/>
  <c r="F46" i="3"/>
  <c r="C46" i="3"/>
  <c r="D46" i="3" s="1"/>
  <c r="AJ45" i="3"/>
  <c r="AH45" i="3"/>
  <c r="AF45" i="3"/>
  <c r="AD45" i="3"/>
  <c r="AB45" i="3"/>
  <c r="Z45" i="3"/>
  <c r="X45" i="3"/>
  <c r="V45" i="3"/>
  <c r="T45" i="3"/>
  <c r="R45" i="3"/>
  <c r="P45" i="3"/>
  <c r="N45" i="3"/>
  <c r="L45" i="3"/>
  <c r="J45" i="3"/>
  <c r="H45" i="3"/>
  <c r="F45" i="3"/>
  <c r="C45" i="3"/>
  <c r="D45" i="3" s="1"/>
  <c r="AJ44" i="3"/>
  <c r="AH44" i="3"/>
  <c r="AF44" i="3"/>
  <c r="AD44" i="3"/>
  <c r="AB44" i="3"/>
  <c r="Z44" i="3"/>
  <c r="X44" i="3"/>
  <c r="V44" i="3"/>
  <c r="T44" i="3"/>
  <c r="R44" i="3"/>
  <c r="P44" i="3"/>
  <c r="N44" i="3"/>
  <c r="L44" i="3"/>
  <c r="J44" i="3"/>
  <c r="H44" i="3"/>
  <c r="F44" i="3"/>
  <c r="C44" i="3"/>
  <c r="D44" i="3" s="1"/>
  <c r="AJ43" i="3"/>
  <c r="AH43" i="3"/>
  <c r="AF43" i="3"/>
  <c r="AD43" i="3"/>
  <c r="AB43" i="3"/>
  <c r="Z43" i="3"/>
  <c r="X43" i="3"/>
  <c r="V43" i="3"/>
  <c r="T43" i="3"/>
  <c r="R43" i="3"/>
  <c r="P43" i="3"/>
  <c r="N43" i="3"/>
  <c r="L43" i="3"/>
  <c r="J43" i="3"/>
  <c r="H43" i="3"/>
  <c r="F43" i="3"/>
  <c r="C43" i="3"/>
  <c r="D43" i="3" s="1"/>
  <c r="AJ42" i="3"/>
  <c r="AH42" i="3"/>
  <c r="AF42" i="3"/>
  <c r="AD42" i="3"/>
  <c r="AB42" i="3"/>
  <c r="Z42" i="3"/>
  <c r="X42" i="3"/>
  <c r="V42" i="3"/>
  <c r="T42" i="3"/>
  <c r="R42" i="3"/>
  <c r="P42" i="3"/>
  <c r="N42" i="3"/>
  <c r="L42" i="3"/>
  <c r="J42" i="3"/>
  <c r="H42" i="3"/>
  <c r="F42" i="3"/>
  <c r="C42" i="3"/>
  <c r="D42" i="3" s="1"/>
  <c r="AJ41" i="3"/>
  <c r="AH41" i="3"/>
  <c r="AF41" i="3"/>
  <c r="AD41" i="3"/>
  <c r="AB41" i="3"/>
  <c r="Z41" i="3"/>
  <c r="X41" i="3"/>
  <c r="V41" i="3"/>
  <c r="T41" i="3"/>
  <c r="R41" i="3"/>
  <c r="P41" i="3"/>
  <c r="N41" i="3"/>
  <c r="L41" i="3"/>
  <c r="J41" i="3"/>
  <c r="H41" i="3"/>
  <c r="F41" i="3"/>
  <c r="C41" i="3"/>
  <c r="D41" i="3" s="1"/>
  <c r="AJ40" i="3"/>
  <c r="AH40" i="3"/>
  <c r="AF40" i="3"/>
  <c r="AD40" i="3"/>
  <c r="AB40" i="3"/>
  <c r="Z40" i="3"/>
  <c r="X40" i="3"/>
  <c r="V40" i="3"/>
  <c r="T40" i="3"/>
  <c r="R40" i="3"/>
  <c r="P40" i="3"/>
  <c r="N40" i="3"/>
  <c r="L40" i="3"/>
  <c r="J40" i="3"/>
  <c r="H40" i="3"/>
  <c r="F40" i="3"/>
  <c r="C40" i="3"/>
  <c r="D40" i="3" s="1"/>
  <c r="AJ39" i="3"/>
  <c r="AH39" i="3"/>
  <c r="AF39" i="3"/>
  <c r="AD39" i="3"/>
  <c r="AB39" i="3"/>
  <c r="Z39" i="3"/>
  <c r="X39" i="3"/>
  <c r="V39" i="3"/>
  <c r="T39" i="3"/>
  <c r="R39" i="3"/>
  <c r="P39" i="3"/>
  <c r="N39" i="3"/>
  <c r="L39" i="3"/>
  <c r="J39" i="3"/>
  <c r="H39" i="3"/>
  <c r="F39" i="3"/>
  <c r="C39" i="3"/>
  <c r="D39" i="3" s="1"/>
  <c r="AJ38" i="3"/>
  <c r="AH38" i="3"/>
  <c r="AF38" i="3"/>
  <c r="AD38" i="3"/>
  <c r="AB38" i="3"/>
  <c r="Z38" i="3"/>
  <c r="X38" i="3"/>
  <c r="V38" i="3"/>
  <c r="T38" i="3"/>
  <c r="R38" i="3"/>
  <c r="P38" i="3"/>
  <c r="N38" i="3"/>
  <c r="L38" i="3"/>
  <c r="J38" i="3"/>
  <c r="H38" i="3"/>
  <c r="F38" i="3"/>
  <c r="C38" i="3"/>
  <c r="D38" i="3" s="1"/>
  <c r="AJ37" i="3"/>
  <c r="AH37" i="3"/>
  <c r="AF37" i="3"/>
  <c r="AD37" i="3"/>
  <c r="AB37" i="3"/>
  <c r="Z37" i="3"/>
  <c r="X37" i="3"/>
  <c r="V37" i="3"/>
  <c r="T37" i="3"/>
  <c r="R37" i="3"/>
  <c r="P37" i="3"/>
  <c r="N37" i="3"/>
  <c r="L37" i="3"/>
  <c r="J37" i="3"/>
  <c r="H37" i="3"/>
  <c r="F37" i="3"/>
  <c r="C37" i="3"/>
  <c r="D37" i="3" s="1"/>
  <c r="AJ36" i="3"/>
  <c r="AH36" i="3"/>
  <c r="AF36" i="3"/>
  <c r="AD36" i="3"/>
  <c r="AB36" i="3"/>
  <c r="Z36" i="3"/>
  <c r="X36" i="3"/>
  <c r="V36" i="3"/>
  <c r="T36" i="3"/>
  <c r="R36" i="3"/>
  <c r="P36" i="3"/>
  <c r="N36" i="3"/>
  <c r="L36" i="3"/>
  <c r="J36" i="3"/>
  <c r="H36" i="3"/>
  <c r="F36" i="3"/>
  <c r="C36" i="3"/>
  <c r="D36" i="3" s="1"/>
  <c r="AJ35" i="3"/>
  <c r="AH35" i="3"/>
  <c r="AF35" i="3"/>
  <c r="AD35" i="3"/>
  <c r="AB35" i="3"/>
  <c r="Z35" i="3"/>
  <c r="X35" i="3"/>
  <c r="V35" i="3"/>
  <c r="T35" i="3"/>
  <c r="R35" i="3"/>
  <c r="P35" i="3"/>
  <c r="N35" i="3"/>
  <c r="L35" i="3"/>
  <c r="J35" i="3"/>
  <c r="H35" i="3"/>
  <c r="F35" i="3"/>
  <c r="C35" i="3"/>
  <c r="D35" i="3" s="1"/>
  <c r="AJ34" i="3"/>
  <c r="AH34" i="3"/>
  <c r="AF34" i="3"/>
  <c r="AD34" i="3"/>
  <c r="AB34" i="3"/>
  <c r="Z34" i="3"/>
  <c r="X34" i="3"/>
  <c r="V34" i="3"/>
  <c r="T34" i="3"/>
  <c r="R34" i="3"/>
  <c r="P34" i="3"/>
  <c r="N34" i="3"/>
  <c r="L34" i="3"/>
  <c r="J34" i="3"/>
  <c r="H34" i="3"/>
  <c r="F34" i="3"/>
  <c r="C34" i="3"/>
  <c r="D34" i="3" s="1"/>
  <c r="AJ33" i="3"/>
  <c r="AH33" i="3"/>
  <c r="AF33" i="3"/>
  <c r="AD33" i="3"/>
  <c r="AB33" i="3"/>
  <c r="Z33" i="3"/>
  <c r="X33" i="3"/>
  <c r="V33" i="3"/>
  <c r="T33" i="3"/>
  <c r="R33" i="3"/>
  <c r="P33" i="3"/>
  <c r="N33" i="3"/>
  <c r="L33" i="3"/>
  <c r="J33" i="3"/>
  <c r="H33" i="3"/>
  <c r="F33" i="3"/>
  <c r="C33" i="3"/>
  <c r="D33" i="3" s="1"/>
  <c r="AJ32" i="3"/>
  <c r="AH32" i="3"/>
  <c r="AF32" i="3"/>
  <c r="AD32" i="3"/>
  <c r="AB32" i="3"/>
  <c r="Z32" i="3"/>
  <c r="X32" i="3"/>
  <c r="V32" i="3"/>
  <c r="T32" i="3"/>
  <c r="R32" i="3"/>
  <c r="P32" i="3"/>
  <c r="N32" i="3"/>
  <c r="L32" i="3"/>
  <c r="J32" i="3"/>
  <c r="H32" i="3"/>
  <c r="F32" i="3"/>
  <c r="C32" i="3"/>
  <c r="D32" i="3" s="1"/>
  <c r="AJ31" i="3"/>
  <c r="AH31" i="3"/>
  <c r="AF31" i="3"/>
  <c r="AD31" i="3"/>
  <c r="AB31" i="3"/>
  <c r="Z31" i="3"/>
  <c r="X31" i="3"/>
  <c r="V31" i="3"/>
  <c r="T31" i="3"/>
  <c r="R31" i="3"/>
  <c r="P31" i="3"/>
  <c r="N31" i="3"/>
  <c r="L31" i="3"/>
  <c r="J31" i="3"/>
  <c r="H31" i="3"/>
  <c r="F31" i="3"/>
  <c r="C31" i="3"/>
  <c r="D31" i="3" s="1"/>
  <c r="AJ30" i="3"/>
  <c r="AH30" i="3"/>
  <c r="AF30" i="3"/>
  <c r="AD30" i="3"/>
  <c r="AB30" i="3"/>
  <c r="Z30" i="3"/>
  <c r="X30" i="3"/>
  <c r="V30" i="3"/>
  <c r="T30" i="3"/>
  <c r="R30" i="3"/>
  <c r="P30" i="3"/>
  <c r="N30" i="3"/>
  <c r="L30" i="3"/>
  <c r="J30" i="3"/>
  <c r="H30" i="3"/>
  <c r="F30" i="3"/>
  <c r="C30" i="3"/>
  <c r="D30" i="3" s="1"/>
  <c r="AJ29" i="3"/>
  <c r="AH29" i="3"/>
  <c r="AF29" i="3"/>
  <c r="AD29" i="3"/>
  <c r="AB29" i="3"/>
  <c r="Z29" i="3"/>
  <c r="X29" i="3"/>
  <c r="V29" i="3"/>
  <c r="T29" i="3"/>
  <c r="R29" i="3"/>
  <c r="P29" i="3"/>
  <c r="N29" i="3"/>
  <c r="L29" i="3"/>
  <c r="J29" i="3"/>
  <c r="H29" i="3"/>
  <c r="F29" i="3"/>
  <c r="C29" i="3"/>
  <c r="D29" i="3" s="1"/>
  <c r="AJ28" i="3"/>
  <c r="AH28" i="3"/>
  <c r="AF28" i="3"/>
  <c r="AD28" i="3"/>
  <c r="AB28" i="3"/>
  <c r="Z28" i="3"/>
  <c r="X28" i="3"/>
  <c r="V28" i="3"/>
  <c r="T28" i="3"/>
  <c r="R28" i="3"/>
  <c r="P28" i="3"/>
  <c r="N28" i="3"/>
  <c r="L28" i="3"/>
  <c r="J28" i="3"/>
  <c r="H28" i="3"/>
  <c r="F28" i="3"/>
  <c r="C28" i="3"/>
  <c r="D28" i="3" s="1"/>
  <c r="AJ27" i="3"/>
  <c r="AH27" i="3"/>
  <c r="AF27" i="3"/>
  <c r="AD27" i="3"/>
  <c r="AB27" i="3"/>
  <c r="Z27" i="3"/>
  <c r="X27" i="3"/>
  <c r="V27" i="3"/>
  <c r="T27" i="3"/>
  <c r="R27" i="3"/>
  <c r="P27" i="3"/>
  <c r="N27" i="3"/>
  <c r="L27" i="3"/>
  <c r="J27" i="3"/>
  <c r="H27" i="3"/>
  <c r="F27" i="3"/>
  <c r="C27" i="3"/>
  <c r="D27" i="3" s="1"/>
  <c r="AJ26" i="3"/>
  <c r="AH26" i="3"/>
  <c r="AF26" i="3"/>
  <c r="AD26" i="3"/>
  <c r="AB26" i="3"/>
  <c r="Z26" i="3"/>
  <c r="X26" i="3"/>
  <c r="V26" i="3"/>
  <c r="T26" i="3"/>
  <c r="R26" i="3"/>
  <c r="P26" i="3"/>
  <c r="N26" i="3"/>
  <c r="L26" i="3"/>
  <c r="J26" i="3"/>
  <c r="H26" i="3"/>
  <c r="F26" i="3"/>
  <c r="C26" i="3"/>
  <c r="D26" i="3" s="1"/>
  <c r="AJ25" i="3"/>
  <c r="AH25" i="3"/>
  <c r="AF25" i="3"/>
  <c r="AD25" i="3"/>
  <c r="AB25" i="3"/>
  <c r="Z25" i="3"/>
  <c r="X25" i="3"/>
  <c r="V25" i="3"/>
  <c r="T25" i="3"/>
  <c r="R25" i="3"/>
  <c r="P25" i="3"/>
  <c r="N25" i="3"/>
  <c r="L25" i="3"/>
  <c r="J25" i="3"/>
  <c r="H25" i="3"/>
  <c r="F25" i="3"/>
  <c r="C25" i="3"/>
  <c r="D25" i="3" s="1"/>
  <c r="AJ24" i="3"/>
  <c r="AH24" i="3"/>
  <c r="AF24" i="3"/>
  <c r="AD24" i="3"/>
  <c r="AB24" i="3"/>
  <c r="Z24" i="3"/>
  <c r="X24" i="3"/>
  <c r="V24" i="3"/>
  <c r="T24" i="3"/>
  <c r="R24" i="3"/>
  <c r="P24" i="3"/>
  <c r="N24" i="3"/>
  <c r="L24" i="3"/>
  <c r="J24" i="3"/>
  <c r="H24" i="3"/>
  <c r="F24" i="3"/>
  <c r="C24" i="3"/>
  <c r="D24" i="3" s="1"/>
  <c r="AJ23" i="3"/>
  <c r="AH23" i="3"/>
  <c r="AF23" i="3"/>
  <c r="AD23" i="3"/>
  <c r="AB23" i="3"/>
  <c r="Z23" i="3"/>
  <c r="X23" i="3"/>
  <c r="V23" i="3"/>
  <c r="T23" i="3"/>
  <c r="R23" i="3"/>
  <c r="P23" i="3"/>
  <c r="N23" i="3"/>
  <c r="L23" i="3"/>
  <c r="J23" i="3"/>
  <c r="H23" i="3"/>
  <c r="F23" i="3"/>
  <c r="C23" i="3"/>
  <c r="D23" i="3" s="1"/>
  <c r="AJ22" i="3"/>
  <c r="AH22" i="3"/>
  <c r="AF22" i="3"/>
  <c r="AD22" i="3"/>
  <c r="AB22" i="3"/>
  <c r="Z22" i="3"/>
  <c r="X22" i="3"/>
  <c r="V22" i="3"/>
  <c r="T22" i="3"/>
  <c r="R22" i="3"/>
  <c r="P22" i="3"/>
  <c r="N22" i="3"/>
  <c r="L22" i="3"/>
  <c r="J22" i="3"/>
  <c r="H22" i="3"/>
  <c r="F22" i="3"/>
  <c r="C22" i="3"/>
  <c r="D22" i="3" s="1"/>
  <c r="AJ21" i="3"/>
  <c r="AH21" i="3"/>
  <c r="AF21" i="3"/>
  <c r="AD21" i="3"/>
  <c r="AB21" i="3"/>
  <c r="Z21" i="3"/>
  <c r="X21" i="3"/>
  <c r="V21" i="3"/>
  <c r="T21" i="3"/>
  <c r="R21" i="3"/>
  <c r="P21" i="3"/>
  <c r="N21" i="3"/>
  <c r="L21" i="3"/>
  <c r="J21" i="3"/>
  <c r="H21" i="3"/>
  <c r="F21" i="3"/>
  <c r="C21" i="3"/>
  <c r="D21" i="3" s="1"/>
  <c r="AJ20" i="3"/>
  <c r="AH20" i="3"/>
  <c r="AF20" i="3"/>
  <c r="AD20" i="3"/>
  <c r="AB20" i="3"/>
  <c r="Z20" i="3"/>
  <c r="X20" i="3"/>
  <c r="V20" i="3"/>
  <c r="T20" i="3"/>
  <c r="R20" i="3"/>
  <c r="P20" i="3"/>
  <c r="N20" i="3"/>
  <c r="L20" i="3"/>
  <c r="J20" i="3"/>
  <c r="H20" i="3"/>
  <c r="F20" i="3"/>
  <c r="C20" i="3"/>
  <c r="D20" i="3" s="1"/>
  <c r="AJ19" i="3"/>
  <c r="AH19" i="3"/>
  <c r="AF19" i="3"/>
  <c r="AD19" i="3"/>
  <c r="AB19" i="3"/>
  <c r="Z19" i="3"/>
  <c r="X19" i="3"/>
  <c r="V19" i="3"/>
  <c r="T19" i="3"/>
  <c r="R19" i="3"/>
  <c r="P19" i="3"/>
  <c r="N19" i="3"/>
  <c r="L19" i="3"/>
  <c r="J19" i="3"/>
  <c r="H19" i="3"/>
  <c r="F19" i="3"/>
  <c r="C19" i="3"/>
  <c r="D19" i="3" s="1"/>
  <c r="AJ18" i="3"/>
  <c r="AH18" i="3"/>
  <c r="AF18" i="3"/>
  <c r="AD18" i="3"/>
  <c r="AB18" i="3"/>
  <c r="Z18" i="3"/>
  <c r="X18" i="3"/>
  <c r="V18" i="3"/>
  <c r="T18" i="3"/>
  <c r="R18" i="3"/>
  <c r="P18" i="3"/>
  <c r="N18" i="3"/>
  <c r="L18" i="3"/>
  <c r="J18" i="3"/>
  <c r="H18" i="3"/>
  <c r="F18" i="3"/>
  <c r="C18" i="3"/>
  <c r="D18" i="3" s="1"/>
  <c r="AJ17" i="3"/>
  <c r="AH17" i="3"/>
  <c r="AF17" i="3"/>
  <c r="AD17" i="3"/>
  <c r="AB17" i="3"/>
  <c r="Z17" i="3"/>
  <c r="X17" i="3"/>
  <c r="V17" i="3"/>
  <c r="T17" i="3"/>
  <c r="R17" i="3"/>
  <c r="P17" i="3"/>
  <c r="N17" i="3"/>
  <c r="L17" i="3"/>
  <c r="J17" i="3"/>
  <c r="H17" i="3"/>
  <c r="F17" i="3"/>
  <c r="C17" i="3"/>
  <c r="D17" i="3" s="1"/>
  <c r="AJ16" i="3"/>
  <c r="AH16" i="3"/>
  <c r="AF16" i="3"/>
  <c r="AD16" i="3"/>
  <c r="AB16" i="3"/>
  <c r="Z16" i="3"/>
  <c r="X16" i="3"/>
  <c r="V16" i="3"/>
  <c r="T16" i="3"/>
  <c r="R16" i="3"/>
  <c r="P16" i="3"/>
  <c r="N16" i="3"/>
  <c r="L16" i="3"/>
  <c r="J16" i="3"/>
  <c r="H16" i="3"/>
  <c r="F16" i="3"/>
  <c r="C16" i="3"/>
  <c r="D16" i="3" s="1"/>
  <c r="AJ15" i="3"/>
  <c r="AH15" i="3"/>
  <c r="AF15" i="3"/>
  <c r="AD15" i="3"/>
  <c r="AB15" i="3"/>
  <c r="Z15" i="3"/>
  <c r="X15" i="3"/>
  <c r="V15" i="3"/>
  <c r="T15" i="3"/>
  <c r="R15" i="3"/>
  <c r="P15" i="3"/>
  <c r="N15" i="3"/>
  <c r="L15" i="3"/>
  <c r="J15" i="3"/>
  <c r="H15" i="3"/>
  <c r="F15" i="3"/>
  <c r="C15" i="3"/>
  <c r="D15" i="3" s="1"/>
  <c r="AJ14" i="3"/>
  <c r="AH14" i="3"/>
  <c r="AF14" i="3"/>
  <c r="AD14" i="3"/>
  <c r="AB14" i="3"/>
  <c r="Z14" i="3"/>
  <c r="X14" i="3"/>
  <c r="V14" i="3"/>
  <c r="T14" i="3"/>
  <c r="R14" i="3"/>
  <c r="P14" i="3"/>
  <c r="N14" i="3"/>
  <c r="L14" i="3"/>
  <c r="J14" i="3"/>
  <c r="H14" i="3"/>
  <c r="F14" i="3"/>
  <c r="C14" i="3"/>
  <c r="D14" i="3" s="1"/>
  <c r="AJ13" i="3"/>
  <c r="AH13" i="3"/>
  <c r="AF13" i="3"/>
  <c r="AD13" i="3"/>
  <c r="AB13" i="3"/>
  <c r="Z13" i="3"/>
  <c r="X13" i="3"/>
  <c r="V13" i="3"/>
  <c r="T13" i="3"/>
  <c r="R13" i="3"/>
  <c r="P13" i="3"/>
  <c r="N13" i="3"/>
  <c r="L13" i="3"/>
  <c r="J13" i="3"/>
  <c r="H13" i="3"/>
  <c r="F13" i="3"/>
  <c r="C13" i="3"/>
  <c r="D13" i="3" s="1"/>
  <c r="AJ12" i="3"/>
  <c r="AH12" i="3"/>
  <c r="AF12" i="3"/>
  <c r="AD12" i="3"/>
  <c r="AB12" i="3"/>
  <c r="Z12" i="3"/>
  <c r="X12" i="3"/>
  <c r="V12" i="3"/>
  <c r="T12" i="3"/>
  <c r="R12" i="3"/>
  <c r="P12" i="3"/>
  <c r="N12" i="3"/>
  <c r="L12" i="3"/>
  <c r="J12" i="3"/>
  <c r="H12" i="3"/>
  <c r="F12" i="3"/>
  <c r="C12" i="3"/>
  <c r="D12" i="3" s="1"/>
  <c r="AJ11" i="3"/>
  <c r="AH11" i="3"/>
  <c r="AF11" i="3"/>
  <c r="AD11" i="3"/>
  <c r="AB11" i="3"/>
  <c r="Z11" i="3"/>
  <c r="X11" i="3"/>
  <c r="V11" i="3"/>
  <c r="T11" i="3"/>
  <c r="R11" i="3"/>
  <c r="P11" i="3"/>
  <c r="N11" i="3"/>
  <c r="L11" i="3"/>
  <c r="J11" i="3"/>
  <c r="H11" i="3"/>
  <c r="F11" i="3"/>
  <c r="C11" i="3"/>
  <c r="D11" i="3" s="1"/>
  <c r="AJ10" i="3"/>
  <c r="AH10" i="3"/>
  <c r="AF10" i="3"/>
  <c r="AD10" i="3"/>
  <c r="AB10" i="3"/>
  <c r="Z10" i="3"/>
  <c r="X10" i="3"/>
  <c r="V10" i="3"/>
  <c r="T10" i="3"/>
  <c r="R10" i="3"/>
  <c r="P10" i="3"/>
  <c r="N10" i="3"/>
  <c r="L10" i="3"/>
  <c r="J10" i="3"/>
  <c r="H10" i="3"/>
  <c r="F10" i="3"/>
  <c r="C10" i="3"/>
  <c r="D10" i="3" s="1"/>
  <c r="AJ9" i="3"/>
  <c r="AH9" i="3"/>
  <c r="AF9" i="3"/>
  <c r="AD9" i="3"/>
  <c r="AB9" i="3"/>
  <c r="Z9" i="3"/>
  <c r="X9" i="3"/>
  <c r="V9" i="3"/>
  <c r="T9" i="3"/>
  <c r="R9" i="3"/>
  <c r="P9" i="3"/>
  <c r="N9" i="3"/>
  <c r="L9" i="3"/>
  <c r="J9" i="3"/>
  <c r="H9" i="3"/>
  <c r="F9" i="3"/>
  <c r="C9" i="3"/>
  <c r="D9" i="3" s="1"/>
  <c r="AI8" i="3"/>
  <c r="AJ8" i="3" s="1"/>
  <c r="AG8" i="3"/>
  <c r="AH8" i="3" s="1"/>
  <c r="AE8" i="3"/>
  <c r="AF8" i="3" s="1"/>
  <c r="AC8" i="3"/>
  <c r="AD8" i="3" s="1"/>
  <c r="AA8" i="3"/>
  <c r="AB8" i="3" s="1"/>
  <c r="Y8" i="3"/>
  <c r="Z8" i="3" s="1"/>
  <c r="W8" i="3"/>
  <c r="X8" i="3" s="1"/>
  <c r="U8" i="3"/>
  <c r="V8" i="3" s="1"/>
  <c r="S8" i="3"/>
  <c r="T8" i="3" s="1"/>
  <c r="Q8" i="3"/>
  <c r="R8" i="3" s="1"/>
  <c r="O8" i="3"/>
  <c r="P8" i="3" s="1"/>
  <c r="M8" i="3"/>
  <c r="N8" i="3" s="1"/>
  <c r="K8" i="3"/>
  <c r="L8" i="3" s="1"/>
  <c r="I8" i="3"/>
  <c r="J8" i="3" s="1"/>
  <c r="G8" i="3"/>
  <c r="H8" i="3" s="1"/>
  <c r="E8" i="3"/>
  <c r="F8" i="3" s="1"/>
  <c r="C8" i="3" l="1"/>
  <c r="D8" i="3" s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9" i="1"/>
  <c r="AI8" i="1"/>
  <c r="AG8" i="1"/>
  <c r="AE8" i="1"/>
  <c r="AC8" i="1"/>
  <c r="AA8" i="1"/>
  <c r="Y8" i="1"/>
  <c r="W8" i="1"/>
  <c r="U8" i="1"/>
  <c r="S8" i="1"/>
  <c r="Q8" i="1"/>
  <c r="O8" i="1"/>
  <c r="M8" i="1"/>
  <c r="K8" i="1"/>
  <c r="I8" i="1"/>
  <c r="G8" i="1"/>
  <c r="E8" i="1"/>
  <c r="C8" i="1" l="1"/>
  <c r="D78" i="1"/>
  <c r="AJ78" i="1"/>
  <c r="AH78" i="1"/>
  <c r="AF78" i="1"/>
  <c r="AD78" i="1"/>
  <c r="AB78" i="1"/>
  <c r="Z78" i="1"/>
  <c r="X78" i="1"/>
  <c r="V78" i="1"/>
  <c r="T78" i="1"/>
  <c r="R78" i="1"/>
  <c r="P78" i="1"/>
  <c r="N78" i="1"/>
  <c r="L78" i="1"/>
  <c r="J78" i="1"/>
  <c r="H78" i="1"/>
  <c r="F78" i="1"/>
  <c r="D77" i="1"/>
  <c r="AJ77" i="1"/>
  <c r="AH77" i="1"/>
  <c r="AF77" i="1"/>
  <c r="AD77" i="1"/>
  <c r="AB77" i="1"/>
  <c r="Z77" i="1"/>
  <c r="X77" i="1"/>
  <c r="V77" i="1"/>
  <c r="T77" i="1"/>
  <c r="R77" i="1"/>
  <c r="P77" i="1"/>
  <c r="N77" i="1"/>
  <c r="L77" i="1"/>
  <c r="J77" i="1"/>
  <c r="H77" i="1"/>
  <c r="F77" i="1"/>
  <c r="D76" i="1"/>
  <c r="AJ76" i="1"/>
  <c r="AH76" i="1"/>
  <c r="AF76" i="1"/>
  <c r="AD76" i="1"/>
  <c r="AB76" i="1"/>
  <c r="Z76" i="1"/>
  <c r="X76" i="1"/>
  <c r="V76" i="1"/>
  <c r="T76" i="1"/>
  <c r="R76" i="1"/>
  <c r="P76" i="1"/>
  <c r="N76" i="1"/>
  <c r="L76" i="1"/>
  <c r="J76" i="1"/>
  <c r="H76" i="1"/>
  <c r="F76" i="1"/>
  <c r="D75" i="1"/>
  <c r="AJ75" i="1"/>
  <c r="AH75" i="1"/>
  <c r="AF75" i="1"/>
  <c r="AD75" i="1"/>
  <c r="AB75" i="1"/>
  <c r="Z75" i="1"/>
  <c r="X75" i="1"/>
  <c r="V75" i="1"/>
  <c r="T75" i="1"/>
  <c r="R75" i="1"/>
  <c r="P75" i="1"/>
  <c r="N75" i="1"/>
  <c r="L75" i="1"/>
  <c r="J75" i="1"/>
  <c r="H75" i="1"/>
  <c r="F75" i="1"/>
  <c r="D74" i="1"/>
  <c r="AJ74" i="1"/>
  <c r="AH74" i="1"/>
  <c r="AF74" i="1"/>
  <c r="AD74" i="1"/>
  <c r="AB74" i="1"/>
  <c r="Z74" i="1"/>
  <c r="X74" i="1"/>
  <c r="V74" i="1"/>
  <c r="T74" i="1"/>
  <c r="R74" i="1"/>
  <c r="P74" i="1"/>
  <c r="N74" i="1"/>
  <c r="L74" i="1"/>
  <c r="J74" i="1"/>
  <c r="H74" i="1"/>
  <c r="F74" i="1"/>
  <c r="D73" i="1"/>
  <c r="AJ73" i="1"/>
  <c r="AH73" i="1"/>
  <c r="AF73" i="1"/>
  <c r="AD73" i="1"/>
  <c r="AB73" i="1"/>
  <c r="Z73" i="1"/>
  <c r="X73" i="1"/>
  <c r="V73" i="1"/>
  <c r="T73" i="1"/>
  <c r="R73" i="1"/>
  <c r="P73" i="1"/>
  <c r="N73" i="1"/>
  <c r="L73" i="1"/>
  <c r="J73" i="1"/>
  <c r="H73" i="1"/>
  <c r="F73" i="1"/>
  <c r="D72" i="1"/>
  <c r="AJ72" i="1"/>
  <c r="AH72" i="1"/>
  <c r="AF72" i="1"/>
  <c r="AD72" i="1"/>
  <c r="AB72" i="1"/>
  <c r="Z72" i="1"/>
  <c r="X72" i="1"/>
  <c r="V72" i="1"/>
  <c r="T72" i="1"/>
  <c r="R72" i="1"/>
  <c r="P72" i="1"/>
  <c r="N72" i="1"/>
  <c r="L72" i="1"/>
  <c r="J72" i="1"/>
  <c r="H72" i="1"/>
  <c r="F72" i="1"/>
  <c r="D71" i="1"/>
  <c r="AJ71" i="1"/>
  <c r="AH71" i="1"/>
  <c r="AF71" i="1"/>
  <c r="AD71" i="1"/>
  <c r="AB71" i="1"/>
  <c r="Z71" i="1"/>
  <c r="X71" i="1"/>
  <c r="V71" i="1"/>
  <c r="T71" i="1"/>
  <c r="R71" i="1"/>
  <c r="P71" i="1"/>
  <c r="N71" i="1"/>
  <c r="L71" i="1"/>
  <c r="J71" i="1"/>
  <c r="H71" i="1"/>
  <c r="F71" i="1"/>
  <c r="D70" i="1"/>
  <c r="AJ70" i="1"/>
  <c r="AH70" i="1"/>
  <c r="AF70" i="1"/>
  <c r="AD70" i="1"/>
  <c r="AB70" i="1"/>
  <c r="Z70" i="1"/>
  <c r="X70" i="1"/>
  <c r="V70" i="1"/>
  <c r="T70" i="1"/>
  <c r="R70" i="1"/>
  <c r="P70" i="1"/>
  <c r="N70" i="1"/>
  <c r="L70" i="1"/>
  <c r="J70" i="1"/>
  <c r="H70" i="1"/>
  <c r="F70" i="1"/>
  <c r="D69" i="1"/>
  <c r="AJ69" i="1"/>
  <c r="AH69" i="1"/>
  <c r="AF69" i="1"/>
  <c r="AD69" i="1"/>
  <c r="AB69" i="1"/>
  <c r="Z69" i="1"/>
  <c r="X69" i="1"/>
  <c r="V69" i="1"/>
  <c r="T69" i="1"/>
  <c r="R69" i="1"/>
  <c r="P69" i="1"/>
  <c r="N69" i="1"/>
  <c r="L69" i="1"/>
  <c r="J69" i="1"/>
  <c r="H69" i="1"/>
  <c r="F69" i="1"/>
  <c r="D68" i="1"/>
  <c r="AJ68" i="1"/>
  <c r="AH68" i="1"/>
  <c r="AF68" i="1"/>
  <c r="AD68" i="1"/>
  <c r="AB68" i="1"/>
  <c r="Z68" i="1"/>
  <c r="X68" i="1"/>
  <c r="V68" i="1"/>
  <c r="T68" i="1"/>
  <c r="R68" i="1"/>
  <c r="P68" i="1"/>
  <c r="N68" i="1"/>
  <c r="L68" i="1"/>
  <c r="J68" i="1"/>
  <c r="H68" i="1"/>
  <c r="F68" i="1"/>
  <c r="D67" i="1"/>
  <c r="AJ67" i="1"/>
  <c r="AH67" i="1"/>
  <c r="AF67" i="1"/>
  <c r="AD67" i="1"/>
  <c r="AB67" i="1"/>
  <c r="Z67" i="1"/>
  <c r="X67" i="1"/>
  <c r="V67" i="1"/>
  <c r="T67" i="1"/>
  <c r="R67" i="1"/>
  <c r="P67" i="1"/>
  <c r="N67" i="1"/>
  <c r="L67" i="1"/>
  <c r="J67" i="1"/>
  <c r="H67" i="1"/>
  <c r="F67" i="1"/>
  <c r="D66" i="1"/>
  <c r="AJ66" i="1"/>
  <c r="AH66" i="1"/>
  <c r="AF66" i="1"/>
  <c r="AD66" i="1"/>
  <c r="AB66" i="1"/>
  <c r="Z66" i="1"/>
  <c r="X66" i="1"/>
  <c r="V66" i="1"/>
  <c r="T66" i="1"/>
  <c r="R66" i="1"/>
  <c r="P66" i="1"/>
  <c r="N66" i="1"/>
  <c r="L66" i="1"/>
  <c r="J66" i="1"/>
  <c r="H66" i="1"/>
  <c r="F66" i="1"/>
  <c r="D65" i="1"/>
  <c r="AJ65" i="1"/>
  <c r="AH65" i="1"/>
  <c r="AF65" i="1"/>
  <c r="AD65" i="1"/>
  <c r="AB65" i="1"/>
  <c r="Z65" i="1"/>
  <c r="X65" i="1"/>
  <c r="V65" i="1"/>
  <c r="T65" i="1"/>
  <c r="R65" i="1"/>
  <c r="P65" i="1"/>
  <c r="N65" i="1"/>
  <c r="L65" i="1"/>
  <c r="J65" i="1"/>
  <c r="H65" i="1"/>
  <c r="F65" i="1"/>
  <c r="D64" i="1"/>
  <c r="AJ64" i="1"/>
  <c r="AH64" i="1"/>
  <c r="AF64" i="1"/>
  <c r="AD64" i="1"/>
  <c r="AB64" i="1"/>
  <c r="Z64" i="1"/>
  <c r="X64" i="1"/>
  <c r="V64" i="1"/>
  <c r="T64" i="1"/>
  <c r="R64" i="1"/>
  <c r="P64" i="1"/>
  <c r="N64" i="1"/>
  <c r="L64" i="1"/>
  <c r="J64" i="1"/>
  <c r="H64" i="1"/>
  <c r="F64" i="1"/>
  <c r="D63" i="1"/>
  <c r="AJ63" i="1"/>
  <c r="AH63" i="1"/>
  <c r="AF63" i="1"/>
  <c r="AD63" i="1"/>
  <c r="AB63" i="1"/>
  <c r="Z63" i="1"/>
  <c r="X63" i="1"/>
  <c r="V63" i="1"/>
  <c r="T63" i="1"/>
  <c r="R63" i="1"/>
  <c r="P63" i="1"/>
  <c r="N63" i="1"/>
  <c r="L63" i="1"/>
  <c r="J63" i="1"/>
  <c r="H63" i="1"/>
  <c r="F63" i="1"/>
  <c r="D62" i="1"/>
  <c r="AJ62" i="1"/>
  <c r="AH62" i="1"/>
  <c r="AF62" i="1"/>
  <c r="AD62" i="1"/>
  <c r="AB62" i="1"/>
  <c r="Z62" i="1"/>
  <c r="X62" i="1"/>
  <c r="V62" i="1"/>
  <c r="T62" i="1"/>
  <c r="R62" i="1"/>
  <c r="P62" i="1"/>
  <c r="N62" i="1"/>
  <c r="L62" i="1"/>
  <c r="J62" i="1"/>
  <c r="H62" i="1"/>
  <c r="F62" i="1"/>
  <c r="D61" i="1"/>
  <c r="AJ61" i="1"/>
  <c r="AH61" i="1"/>
  <c r="AF61" i="1"/>
  <c r="AD61" i="1"/>
  <c r="AB61" i="1"/>
  <c r="Z61" i="1"/>
  <c r="X61" i="1"/>
  <c r="V61" i="1"/>
  <c r="T61" i="1"/>
  <c r="R61" i="1"/>
  <c r="P61" i="1"/>
  <c r="N61" i="1"/>
  <c r="L61" i="1"/>
  <c r="J61" i="1"/>
  <c r="H61" i="1"/>
  <c r="F61" i="1"/>
  <c r="D60" i="1"/>
  <c r="AJ60" i="1"/>
  <c r="AH60" i="1"/>
  <c r="AF60" i="1"/>
  <c r="AD60" i="1"/>
  <c r="AB60" i="1"/>
  <c r="Z60" i="1"/>
  <c r="X60" i="1"/>
  <c r="V60" i="1"/>
  <c r="T60" i="1"/>
  <c r="R60" i="1"/>
  <c r="P60" i="1"/>
  <c r="N60" i="1"/>
  <c r="L60" i="1"/>
  <c r="J60" i="1"/>
  <c r="H60" i="1"/>
  <c r="F60" i="1"/>
  <c r="D59" i="1"/>
  <c r="AJ59" i="1"/>
  <c r="AH59" i="1"/>
  <c r="AF59" i="1"/>
  <c r="AD59" i="1"/>
  <c r="AB59" i="1"/>
  <c r="Z59" i="1"/>
  <c r="X59" i="1"/>
  <c r="V59" i="1"/>
  <c r="T59" i="1"/>
  <c r="R59" i="1"/>
  <c r="P59" i="1"/>
  <c r="N59" i="1"/>
  <c r="L59" i="1"/>
  <c r="J59" i="1"/>
  <c r="H59" i="1"/>
  <c r="F59" i="1"/>
  <c r="D58" i="1"/>
  <c r="AJ58" i="1"/>
  <c r="AH58" i="1"/>
  <c r="AF58" i="1"/>
  <c r="AD58" i="1"/>
  <c r="AB58" i="1"/>
  <c r="Z58" i="1"/>
  <c r="X58" i="1"/>
  <c r="V58" i="1"/>
  <c r="T58" i="1"/>
  <c r="R58" i="1"/>
  <c r="P58" i="1"/>
  <c r="N58" i="1"/>
  <c r="L58" i="1"/>
  <c r="J58" i="1"/>
  <c r="H58" i="1"/>
  <c r="F58" i="1"/>
  <c r="D57" i="1"/>
  <c r="AJ57" i="1"/>
  <c r="AH57" i="1"/>
  <c r="AF57" i="1"/>
  <c r="AD57" i="1"/>
  <c r="AB57" i="1"/>
  <c r="Z57" i="1"/>
  <c r="X57" i="1"/>
  <c r="V57" i="1"/>
  <c r="T57" i="1"/>
  <c r="R57" i="1"/>
  <c r="P57" i="1"/>
  <c r="N57" i="1"/>
  <c r="L57" i="1"/>
  <c r="J57" i="1"/>
  <c r="H57" i="1"/>
  <c r="F57" i="1"/>
  <c r="D56" i="1"/>
  <c r="AJ56" i="1"/>
  <c r="AH56" i="1"/>
  <c r="AF56" i="1"/>
  <c r="AD56" i="1"/>
  <c r="AB56" i="1"/>
  <c r="Z56" i="1"/>
  <c r="X56" i="1"/>
  <c r="V56" i="1"/>
  <c r="T56" i="1"/>
  <c r="R56" i="1"/>
  <c r="P56" i="1"/>
  <c r="N56" i="1"/>
  <c r="L56" i="1"/>
  <c r="J56" i="1"/>
  <c r="H56" i="1"/>
  <c r="F56" i="1"/>
  <c r="D55" i="1"/>
  <c r="AJ55" i="1"/>
  <c r="AH55" i="1"/>
  <c r="AF55" i="1"/>
  <c r="AD55" i="1"/>
  <c r="AB55" i="1"/>
  <c r="Z55" i="1"/>
  <c r="X55" i="1"/>
  <c r="V55" i="1"/>
  <c r="T55" i="1"/>
  <c r="R55" i="1"/>
  <c r="P55" i="1"/>
  <c r="N55" i="1"/>
  <c r="L55" i="1"/>
  <c r="J55" i="1"/>
  <c r="H55" i="1"/>
  <c r="F55" i="1"/>
  <c r="D54" i="1"/>
  <c r="AJ54" i="1"/>
  <c r="AH54" i="1"/>
  <c r="AF54" i="1"/>
  <c r="AD54" i="1"/>
  <c r="AB54" i="1"/>
  <c r="Z54" i="1"/>
  <c r="X54" i="1"/>
  <c r="V54" i="1"/>
  <c r="T54" i="1"/>
  <c r="R54" i="1"/>
  <c r="P54" i="1"/>
  <c r="N54" i="1"/>
  <c r="L54" i="1"/>
  <c r="J54" i="1"/>
  <c r="H54" i="1"/>
  <c r="F54" i="1"/>
  <c r="D53" i="1"/>
  <c r="AJ53" i="1"/>
  <c r="AH53" i="1"/>
  <c r="AF53" i="1"/>
  <c r="AD53" i="1"/>
  <c r="AB53" i="1"/>
  <c r="Z53" i="1"/>
  <c r="X53" i="1"/>
  <c r="V53" i="1"/>
  <c r="T53" i="1"/>
  <c r="R53" i="1"/>
  <c r="P53" i="1"/>
  <c r="N53" i="1"/>
  <c r="L53" i="1"/>
  <c r="J53" i="1"/>
  <c r="H53" i="1"/>
  <c r="F53" i="1"/>
  <c r="D52" i="1"/>
  <c r="AJ52" i="1"/>
  <c r="AH52" i="1"/>
  <c r="AF52" i="1"/>
  <c r="AD52" i="1"/>
  <c r="AB52" i="1"/>
  <c r="Z52" i="1"/>
  <c r="X52" i="1"/>
  <c r="V52" i="1"/>
  <c r="T52" i="1"/>
  <c r="R52" i="1"/>
  <c r="P52" i="1"/>
  <c r="N52" i="1"/>
  <c r="L52" i="1"/>
  <c r="J52" i="1"/>
  <c r="H52" i="1"/>
  <c r="F52" i="1"/>
  <c r="D51" i="1"/>
  <c r="AJ51" i="1"/>
  <c r="AH51" i="1"/>
  <c r="AF51" i="1"/>
  <c r="AD51" i="1"/>
  <c r="AB51" i="1"/>
  <c r="Z51" i="1"/>
  <c r="X51" i="1"/>
  <c r="V51" i="1"/>
  <c r="T51" i="1"/>
  <c r="R51" i="1"/>
  <c r="P51" i="1"/>
  <c r="N51" i="1"/>
  <c r="L51" i="1"/>
  <c r="J51" i="1"/>
  <c r="H51" i="1"/>
  <c r="F51" i="1"/>
  <c r="D50" i="1"/>
  <c r="AJ50" i="1"/>
  <c r="AH50" i="1"/>
  <c r="AF50" i="1"/>
  <c r="AD50" i="1"/>
  <c r="AB50" i="1"/>
  <c r="Z50" i="1"/>
  <c r="X50" i="1"/>
  <c r="V50" i="1"/>
  <c r="T50" i="1"/>
  <c r="R50" i="1"/>
  <c r="P50" i="1"/>
  <c r="N50" i="1"/>
  <c r="L50" i="1"/>
  <c r="J50" i="1"/>
  <c r="H50" i="1"/>
  <c r="F50" i="1"/>
  <c r="D49" i="1"/>
  <c r="AJ49" i="1"/>
  <c r="AH49" i="1"/>
  <c r="AF49" i="1"/>
  <c r="AD49" i="1"/>
  <c r="AB49" i="1"/>
  <c r="Z49" i="1"/>
  <c r="X49" i="1"/>
  <c r="V49" i="1"/>
  <c r="T49" i="1"/>
  <c r="R49" i="1"/>
  <c r="P49" i="1"/>
  <c r="N49" i="1"/>
  <c r="L49" i="1"/>
  <c r="J49" i="1"/>
  <c r="H49" i="1"/>
  <c r="F49" i="1"/>
  <c r="D48" i="1"/>
  <c r="AJ48" i="1"/>
  <c r="AH48" i="1"/>
  <c r="AF48" i="1"/>
  <c r="AD48" i="1"/>
  <c r="AB48" i="1"/>
  <c r="Z48" i="1"/>
  <c r="X48" i="1"/>
  <c r="V48" i="1"/>
  <c r="T48" i="1"/>
  <c r="R48" i="1"/>
  <c r="P48" i="1"/>
  <c r="N48" i="1"/>
  <c r="L48" i="1"/>
  <c r="J48" i="1"/>
  <c r="H48" i="1"/>
  <c r="F48" i="1"/>
  <c r="D47" i="1"/>
  <c r="AJ47" i="1"/>
  <c r="AH47" i="1"/>
  <c r="AF47" i="1"/>
  <c r="AD47" i="1"/>
  <c r="AB47" i="1"/>
  <c r="Z47" i="1"/>
  <c r="X47" i="1"/>
  <c r="V47" i="1"/>
  <c r="T47" i="1"/>
  <c r="R47" i="1"/>
  <c r="P47" i="1"/>
  <c r="N47" i="1"/>
  <c r="L47" i="1"/>
  <c r="J47" i="1"/>
  <c r="H47" i="1"/>
  <c r="F47" i="1"/>
  <c r="D46" i="1"/>
  <c r="AJ46" i="1"/>
  <c r="AH46" i="1"/>
  <c r="AF46" i="1"/>
  <c r="AD46" i="1"/>
  <c r="AB46" i="1"/>
  <c r="Z46" i="1"/>
  <c r="X46" i="1"/>
  <c r="V46" i="1"/>
  <c r="T46" i="1"/>
  <c r="R46" i="1"/>
  <c r="P46" i="1"/>
  <c r="N46" i="1"/>
  <c r="L46" i="1"/>
  <c r="J46" i="1"/>
  <c r="H46" i="1"/>
  <c r="F46" i="1"/>
  <c r="D45" i="1"/>
  <c r="AJ45" i="1"/>
  <c r="AH45" i="1"/>
  <c r="AF45" i="1"/>
  <c r="AD45" i="1"/>
  <c r="AB45" i="1"/>
  <c r="Z45" i="1"/>
  <c r="X45" i="1"/>
  <c r="V45" i="1"/>
  <c r="T45" i="1"/>
  <c r="R45" i="1"/>
  <c r="P45" i="1"/>
  <c r="N45" i="1"/>
  <c r="L45" i="1"/>
  <c r="J45" i="1"/>
  <c r="H45" i="1"/>
  <c r="F45" i="1"/>
  <c r="D44" i="1"/>
  <c r="AJ44" i="1"/>
  <c r="AH44" i="1"/>
  <c r="AF44" i="1"/>
  <c r="AD44" i="1"/>
  <c r="AB44" i="1"/>
  <c r="Z44" i="1"/>
  <c r="X44" i="1"/>
  <c r="V44" i="1"/>
  <c r="T44" i="1"/>
  <c r="R44" i="1"/>
  <c r="P44" i="1"/>
  <c r="N44" i="1"/>
  <c r="L44" i="1"/>
  <c r="J44" i="1"/>
  <c r="H44" i="1"/>
  <c r="F44" i="1"/>
  <c r="D43" i="1"/>
  <c r="AJ43" i="1"/>
  <c r="AH43" i="1"/>
  <c r="AF43" i="1"/>
  <c r="AD43" i="1"/>
  <c r="AB43" i="1"/>
  <c r="Z43" i="1"/>
  <c r="X43" i="1"/>
  <c r="V43" i="1"/>
  <c r="T43" i="1"/>
  <c r="R43" i="1"/>
  <c r="P43" i="1"/>
  <c r="N43" i="1"/>
  <c r="L43" i="1"/>
  <c r="J43" i="1"/>
  <c r="H43" i="1"/>
  <c r="F43" i="1"/>
  <c r="D42" i="1"/>
  <c r="AJ42" i="1"/>
  <c r="AH42" i="1"/>
  <c r="AF42" i="1"/>
  <c r="AD42" i="1"/>
  <c r="AB42" i="1"/>
  <c r="Z42" i="1"/>
  <c r="X42" i="1"/>
  <c r="V42" i="1"/>
  <c r="T42" i="1"/>
  <c r="R42" i="1"/>
  <c r="P42" i="1"/>
  <c r="N42" i="1"/>
  <c r="L42" i="1"/>
  <c r="J42" i="1"/>
  <c r="H42" i="1"/>
  <c r="F42" i="1"/>
  <c r="D41" i="1"/>
  <c r="AJ41" i="1"/>
  <c r="AH41" i="1"/>
  <c r="AF41" i="1"/>
  <c r="AD41" i="1"/>
  <c r="AB41" i="1"/>
  <c r="Z41" i="1"/>
  <c r="X41" i="1"/>
  <c r="V41" i="1"/>
  <c r="T41" i="1"/>
  <c r="R41" i="1"/>
  <c r="P41" i="1"/>
  <c r="N41" i="1"/>
  <c r="L41" i="1"/>
  <c r="J41" i="1"/>
  <c r="H41" i="1"/>
  <c r="F41" i="1"/>
  <c r="D40" i="1"/>
  <c r="AJ40" i="1"/>
  <c r="AH40" i="1"/>
  <c r="AF40" i="1"/>
  <c r="AD40" i="1"/>
  <c r="AB40" i="1"/>
  <c r="Z40" i="1"/>
  <c r="X40" i="1"/>
  <c r="V40" i="1"/>
  <c r="T40" i="1"/>
  <c r="R40" i="1"/>
  <c r="P40" i="1"/>
  <c r="N40" i="1"/>
  <c r="L40" i="1"/>
  <c r="J40" i="1"/>
  <c r="H40" i="1"/>
  <c r="F40" i="1"/>
  <c r="D39" i="1"/>
  <c r="AJ39" i="1"/>
  <c r="AH39" i="1"/>
  <c r="AF39" i="1"/>
  <c r="AD39" i="1"/>
  <c r="AB39" i="1"/>
  <c r="Z39" i="1"/>
  <c r="X39" i="1"/>
  <c r="V39" i="1"/>
  <c r="T39" i="1"/>
  <c r="R39" i="1"/>
  <c r="P39" i="1"/>
  <c r="N39" i="1"/>
  <c r="L39" i="1"/>
  <c r="J39" i="1"/>
  <c r="H39" i="1"/>
  <c r="F39" i="1"/>
  <c r="D38" i="1"/>
  <c r="AJ38" i="1"/>
  <c r="AH38" i="1"/>
  <c r="AF38" i="1"/>
  <c r="AD38" i="1"/>
  <c r="AB38" i="1"/>
  <c r="Z38" i="1"/>
  <c r="X38" i="1"/>
  <c r="V38" i="1"/>
  <c r="T38" i="1"/>
  <c r="R38" i="1"/>
  <c r="P38" i="1"/>
  <c r="N38" i="1"/>
  <c r="L38" i="1"/>
  <c r="J38" i="1"/>
  <c r="H38" i="1"/>
  <c r="F38" i="1"/>
  <c r="D37" i="1"/>
  <c r="AJ37" i="1"/>
  <c r="AH37" i="1"/>
  <c r="AF37" i="1"/>
  <c r="AD37" i="1"/>
  <c r="AB37" i="1"/>
  <c r="Z37" i="1"/>
  <c r="X37" i="1"/>
  <c r="V37" i="1"/>
  <c r="T37" i="1"/>
  <c r="R37" i="1"/>
  <c r="P37" i="1"/>
  <c r="N37" i="1"/>
  <c r="L37" i="1"/>
  <c r="J37" i="1"/>
  <c r="H37" i="1"/>
  <c r="F37" i="1"/>
  <c r="D36" i="1"/>
  <c r="AJ36" i="1"/>
  <c r="AH36" i="1"/>
  <c r="AF36" i="1"/>
  <c r="AD36" i="1"/>
  <c r="AB36" i="1"/>
  <c r="Z36" i="1"/>
  <c r="X36" i="1"/>
  <c r="V36" i="1"/>
  <c r="T36" i="1"/>
  <c r="R36" i="1"/>
  <c r="P36" i="1"/>
  <c r="N36" i="1"/>
  <c r="L36" i="1"/>
  <c r="J36" i="1"/>
  <c r="H36" i="1"/>
  <c r="F36" i="1"/>
  <c r="D35" i="1"/>
  <c r="AJ35" i="1"/>
  <c r="AH35" i="1"/>
  <c r="AF35" i="1"/>
  <c r="AD35" i="1"/>
  <c r="AB35" i="1"/>
  <c r="Z35" i="1"/>
  <c r="X35" i="1"/>
  <c r="V35" i="1"/>
  <c r="T35" i="1"/>
  <c r="R35" i="1"/>
  <c r="P35" i="1"/>
  <c r="N35" i="1"/>
  <c r="L35" i="1"/>
  <c r="J35" i="1"/>
  <c r="H35" i="1"/>
  <c r="F35" i="1"/>
  <c r="D34" i="1"/>
  <c r="AJ34" i="1"/>
  <c r="AH34" i="1"/>
  <c r="AF34" i="1"/>
  <c r="AD34" i="1"/>
  <c r="AB34" i="1"/>
  <c r="Z34" i="1"/>
  <c r="X34" i="1"/>
  <c r="V34" i="1"/>
  <c r="T34" i="1"/>
  <c r="R34" i="1"/>
  <c r="P34" i="1"/>
  <c r="N34" i="1"/>
  <c r="L34" i="1"/>
  <c r="J34" i="1"/>
  <c r="H34" i="1"/>
  <c r="F34" i="1"/>
  <c r="D33" i="1"/>
  <c r="AJ33" i="1"/>
  <c r="AH33" i="1"/>
  <c r="AF33" i="1"/>
  <c r="AD33" i="1"/>
  <c r="AB33" i="1"/>
  <c r="Z33" i="1"/>
  <c r="X33" i="1"/>
  <c r="V33" i="1"/>
  <c r="T33" i="1"/>
  <c r="R33" i="1"/>
  <c r="P33" i="1"/>
  <c r="N33" i="1"/>
  <c r="L33" i="1"/>
  <c r="J33" i="1"/>
  <c r="H33" i="1"/>
  <c r="F33" i="1"/>
  <c r="D32" i="1"/>
  <c r="AJ32" i="1"/>
  <c r="AH32" i="1"/>
  <c r="AF32" i="1"/>
  <c r="AD32" i="1"/>
  <c r="AB32" i="1"/>
  <c r="Z32" i="1"/>
  <c r="X32" i="1"/>
  <c r="V32" i="1"/>
  <c r="T32" i="1"/>
  <c r="R32" i="1"/>
  <c r="P32" i="1"/>
  <c r="N32" i="1"/>
  <c r="L32" i="1"/>
  <c r="J32" i="1"/>
  <c r="H32" i="1"/>
  <c r="F32" i="1"/>
  <c r="D31" i="1"/>
  <c r="AJ31" i="1"/>
  <c r="AH31" i="1"/>
  <c r="AF31" i="1"/>
  <c r="AD31" i="1"/>
  <c r="AB31" i="1"/>
  <c r="Z31" i="1"/>
  <c r="X31" i="1"/>
  <c r="V31" i="1"/>
  <c r="T31" i="1"/>
  <c r="R31" i="1"/>
  <c r="P31" i="1"/>
  <c r="N31" i="1"/>
  <c r="L31" i="1"/>
  <c r="J31" i="1"/>
  <c r="H31" i="1"/>
  <c r="F31" i="1"/>
  <c r="D30" i="1"/>
  <c r="AJ30" i="1"/>
  <c r="AH30" i="1"/>
  <c r="AF30" i="1"/>
  <c r="AD30" i="1"/>
  <c r="AB30" i="1"/>
  <c r="Z30" i="1"/>
  <c r="X30" i="1"/>
  <c r="V30" i="1"/>
  <c r="T30" i="1"/>
  <c r="R30" i="1"/>
  <c r="P30" i="1"/>
  <c r="N30" i="1"/>
  <c r="L30" i="1"/>
  <c r="J30" i="1"/>
  <c r="H30" i="1"/>
  <c r="F30" i="1"/>
  <c r="D29" i="1"/>
  <c r="AJ29" i="1"/>
  <c r="AH29" i="1"/>
  <c r="AF29" i="1"/>
  <c r="AD29" i="1"/>
  <c r="AB29" i="1"/>
  <c r="Z29" i="1"/>
  <c r="X29" i="1"/>
  <c r="V29" i="1"/>
  <c r="T29" i="1"/>
  <c r="R29" i="1"/>
  <c r="P29" i="1"/>
  <c r="N29" i="1"/>
  <c r="L29" i="1"/>
  <c r="J29" i="1"/>
  <c r="H29" i="1"/>
  <c r="F29" i="1"/>
  <c r="D28" i="1"/>
  <c r="AJ28" i="1"/>
  <c r="AH28" i="1"/>
  <c r="AF28" i="1"/>
  <c r="AD28" i="1"/>
  <c r="AB28" i="1"/>
  <c r="Z28" i="1"/>
  <c r="X28" i="1"/>
  <c r="V28" i="1"/>
  <c r="T28" i="1"/>
  <c r="R28" i="1"/>
  <c r="P28" i="1"/>
  <c r="N28" i="1"/>
  <c r="L28" i="1"/>
  <c r="J28" i="1"/>
  <c r="H28" i="1"/>
  <c r="F28" i="1"/>
  <c r="D27" i="1"/>
  <c r="AJ27" i="1"/>
  <c r="AH27" i="1"/>
  <c r="AF27" i="1"/>
  <c r="AD27" i="1"/>
  <c r="AB27" i="1"/>
  <c r="Z27" i="1"/>
  <c r="X27" i="1"/>
  <c r="V27" i="1"/>
  <c r="T27" i="1"/>
  <c r="R27" i="1"/>
  <c r="P27" i="1"/>
  <c r="N27" i="1"/>
  <c r="L27" i="1"/>
  <c r="J27" i="1"/>
  <c r="H27" i="1"/>
  <c r="F27" i="1"/>
  <c r="D26" i="1"/>
  <c r="AJ26" i="1"/>
  <c r="AH26" i="1"/>
  <c r="AF26" i="1"/>
  <c r="AD26" i="1"/>
  <c r="AB26" i="1"/>
  <c r="Z26" i="1"/>
  <c r="X26" i="1"/>
  <c r="V26" i="1"/>
  <c r="T26" i="1"/>
  <c r="R26" i="1"/>
  <c r="P26" i="1"/>
  <c r="N26" i="1"/>
  <c r="L26" i="1"/>
  <c r="J26" i="1"/>
  <c r="H26" i="1"/>
  <c r="F26" i="1"/>
  <c r="D25" i="1"/>
  <c r="AJ25" i="1"/>
  <c r="AH25" i="1"/>
  <c r="AF25" i="1"/>
  <c r="AD25" i="1"/>
  <c r="AB25" i="1"/>
  <c r="Z25" i="1"/>
  <c r="X25" i="1"/>
  <c r="V25" i="1"/>
  <c r="T25" i="1"/>
  <c r="R25" i="1"/>
  <c r="P25" i="1"/>
  <c r="N25" i="1"/>
  <c r="L25" i="1"/>
  <c r="J25" i="1"/>
  <c r="H25" i="1"/>
  <c r="F25" i="1"/>
  <c r="D24" i="1"/>
  <c r="AJ24" i="1"/>
  <c r="AH24" i="1"/>
  <c r="AF24" i="1"/>
  <c r="AD24" i="1"/>
  <c r="AB24" i="1"/>
  <c r="Z24" i="1"/>
  <c r="X24" i="1"/>
  <c r="V24" i="1"/>
  <c r="T24" i="1"/>
  <c r="R24" i="1"/>
  <c r="P24" i="1"/>
  <c r="N24" i="1"/>
  <c r="L24" i="1"/>
  <c r="J24" i="1"/>
  <c r="H24" i="1"/>
  <c r="F24" i="1"/>
  <c r="D23" i="1"/>
  <c r="AJ23" i="1"/>
  <c r="AH23" i="1"/>
  <c r="AF23" i="1"/>
  <c r="AD23" i="1"/>
  <c r="AB23" i="1"/>
  <c r="Z23" i="1"/>
  <c r="X23" i="1"/>
  <c r="V23" i="1"/>
  <c r="T23" i="1"/>
  <c r="R23" i="1"/>
  <c r="P23" i="1"/>
  <c r="N23" i="1"/>
  <c r="L23" i="1"/>
  <c r="J23" i="1"/>
  <c r="H23" i="1"/>
  <c r="F23" i="1"/>
  <c r="D22" i="1"/>
  <c r="AJ22" i="1"/>
  <c r="AH22" i="1"/>
  <c r="AF22" i="1"/>
  <c r="AD22" i="1"/>
  <c r="AB22" i="1"/>
  <c r="Z22" i="1"/>
  <c r="X22" i="1"/>
  <c r="V22" i="1"/>
  <c r="T22" i="1"/>
  <c r="R22" i="1"/>
  <c r="P22" i="1"/>
  <c r="N22" i="1"/>
  <c r="L22" i="1"/>
  <c r="J22" i="1"/>
  <c r="H22" i="1"/>
  <c r="F22" i="1"/>
  <c r="D21" i="1"/>
  <c r="AJ21" i="1"/>
  <c r="AH21" i="1"/>
  <c r="AF21" i="1"/>
  <c r="AD21" i="1"/>
  <c r="AB21" i="1"/>
  <c r="Z21" i="1"/>
  <c r="X21" i="1"/>
  <c r="V21" i="1"/>
  <c r="T21" i="1"/>
  <c r="R21" i="1"/>
  <c r="P21" i="1"/>
  <c r="N21" i="1"/>
  <c r="L21" i="1"/>
  <c r="J21" i="1"/>
  <c r="H21" i="1"/>
  <c r="F21" i="1"/>
  <c r="D20" i="1"/>
  <c r="AJ20" i="1"/>
  <c r="AH20" i="1"/>
  <c r="AF20" i="1"/>
  <c r="AD20" i="1"/>
  <c r="AB20" i="1"/>
  <c r="Z20" i="1"/>
  <c r="X20" i="1"/>
  <c r="V20" i="1"/>
  <c r="T20" i="1"/>
  <c r="R20" i="1"/>
  <c r="P20" i="1"/>
  <c r="N20" i="1"/>
  <c r="L20" i="1"/>
  <c r="J20" i="1"/>
  <c r="H20" i="1"/>
  <c r="F20" i="1"/>
  <c r="D19" i="1"/>
  <c r="AJ19" i="1"/>
  <c r="AH19" i="1"/>
  <c r="AF19" i="1"/>
  <c r="AD19" i="1"/>
  <c r="AB19" i="1"/>
  <c r="Z19" i="1"/>
  <c r="X19" i="1"/>
  <c r="V19" i="1"/>
  <c r="T19" i="1"/>
  <c r="R19" i="1"/>
  <c r="P19" i="1"/>
  <c r="N19" i="1"/>
  <c r="L19" i="1"/>
  <c r="J19" i="1"/>
  <c r="H19" i="1"/>
  <c r="F19" i="1"/>
  <c r="D18" i="1"/>
  <c r="AJ18" i="1"/>
  <c r="AH18" i="1"/>
  <c r="AF18" i="1"/>
  <c r="AD18" i="1"/>
  <c r="AB18" i="1"/>
  <c r="Z18" i="1"/>
  <c r="X18" i="1"/>
  <c r="V18" i="1"/>
  <c r="T18" i="1"/>
  <c r="R18" i="1"/>
  <c r="P18" i="1"/>
  <c r="N18" i="1"/>
  <c r="L18" i="1"/>
  <c r="J18" i="1"/>
  <c r="H18" i="1"/>
  <c r="F18" i="1"/>
  <c r="AJ17" i="1"/>
  <c r="AH17" i="1"/>
  <c r="AF17" i="1"/>
  <c r="AD17" i="1"/>
  <c r="AB17" i="1"/>
  <c r="Z17" i="1"/>
  <c r="X17" i="1"/>
  <c r="V17" i="1"/>
  <c r="T17" i="1"/>
  <c r="R17" i="1"/>
  <c r="P17" i="1"/>
  <c r="N17" i="1"/>
  <c r="L17" i="1"/>
  <c r="J17" i="1"/>
  <c r="H17" i="1"/>
  <c r="F17" i="1"/>
  <c r="D17" i="1"/>
  <c r="D16" i="1"/>
  <c r="AJ16" i="1"/>
  <c r="AH16" i="1"/>
  <c r="AF16" i="1"/>
  <c r="AD16" i="1"/>
  <c r="AB16" i="1"/>
  <c r="Z16" i="1"/>
  <c r="X16" i="1"/>
  <c r="V16" i="1"/>
  <c r="T16" i="1"/>
  <c r="R16" i="1"/>
  <c r="P16" i="1"/>
  <c r="N16" i="1"/>
  <c r="L16" i="1"/>
  <c r="J16" i="1"/>
  <c r="H16" i="1"/>
  <c r="F16" i="1"/>
  <c r="D15" i="1"/>
  <c r="AJ15" i="1"/>
  <c r="AH15" i="1"/>
  <c r="AF15" i="1"/>
  <c r="AD15" i="1"/>
  <c r="AB15" i="1"/>
  <c r="Z15" i="1"/>
  <c r="X15" i="1"/>
  <c r="V15" i="1"/>
  <c r="T15" i="1"/>
  <c r="R15" i="1"/>
  <c r="P15" i="1"/>
  <c r="N15" i="1"/>
  <c r="L15" i="1"/>
  <c r="J15" i="1"/>
  <c r="H15" i="1"/>
  <c r="F15" i="1"/>
  <c r="D14" i="1"/>
  <c r="AJ14" i="1"/>
  <c r="AH14" i="1"/>
  <c r="AF14" i="1"/>
  <c r="AD14" i="1"/>
  <c r="AB14" i="1"/>
  <c r="Z14" i="1"/>
  <c r="X14" i="1"/>
  <c r="V14" i="1"/>
  <c r="T14" i="1"/>
  <c r="R14" i="1"/>
  <c r="P14" i="1"/>
  <c r="N14" i="1"/>
  <c r="L14" i="1"/>
  <c r="J14" i="1"/>
  <c r="H14" i="1"/>
  <c r="F14" i="1"/>
  <c r="D13" i="1"/>
  <c r="AJ13" i="1"/>
  <c r="AH13" i="1"/>
  <c r="AF13" i="1"/>
  <c r="AD13" i="1"/>
  <c r="AB13" i="1"/>
  <c r="Z13" i="1"/>
  <c r="X13" i="1"/>
  <c r="V13" i="1"/>
  <c r="T13" i="1"/>
  <c r="R13" i="1"/>
  <c r="P13" i="1"/>
  <c r="N13" i="1"/>
  <c r="L13" i="1"/>
  <c r="J13" i="1"/>
  <c r="H13" i="1"/>
  <c r="F13" i="1"/>
  <c r="D12" i="1"/>
  <c r="AJ12" i="1"/>
  <c r="AH12" i="1"/>
  <c r="AF12" i="1"/>
  <c r="AD12" i="1"/>
  <c r="AB12" i="1"/>
  <c r="Z12" i="1"/>
  <c r="X12" i="1"/>
  <c r="V12" i="1"/>
  <c r="T12" i="1"/>
  <c r="R12" i="1"/>
  <c r="P12" i="1"/>
  <c r="N12" i="1"/>
  <c r="L12" i="1"/>
  <c r="J12" i="1"/>
  <c r="H12" i="1"/>
  <c r="F12" i="1"/>
  <c r="D11" i="1"/>
  <c r="AJ11" i="1"/>
  <c r="AH11" i="1"/>
  <c r="AF11" i="1"/>
  <c r="AD11" i="1"/>
  <c r="AB11" i="1"/>
  <c r="Z11" i="1"/>
  <c r="X11" i="1"/>
  <c r="V11" i="1"/>
  <c r="T11" i="1"/>
  <c r="R11" i="1"/>
  <c r="P11" i="1"/>
  <c r="N11" i="1"/>
  <c r="L11" i="1"/>
  <c r="J11" i="1"/>
  <c r="H11" i="1"/>
  <c r="F11" i="1"/>
  <c r="D10" i="1"/>
  <c r="AJ10" i="1"/>
  <c r="AH10" i="1"/>
  <c r="AF10" i="1"/>
  <c r="AD10" i="1"/>
  <c r="AB10" i="1"/>
  <c r="Z10" i="1"/>
  <c r="X10" i="1"/>
  <c r="V10" i="1"/>
  <c r="T10" i="1"/>
  <c r="R10" i="1"/>
  <c r="P10" i="1"/>
  <c r="N10" i="1"/>
  <c r="L10" i="1"/>
  <c r="J10" i="1"/>
  <c r="H10" i="1"/>
  <c r="F10" i="1"/>
  <c r="D9" i="1"/>
  <c r="AJ9" i="1"/>
  <c r="AH9" i="1"/>
  <c r="AF9" i="1"/>
  <c r="AD9" i="1"/>
  <c r="AB9" i="1"/>
  <c r="Z9" i="1"/>
  <c r="X9" i="1"/>
  <c r="V9" i="1"/>
  <c r="T9" i="1"/>
  <c r="R9" i="1"/>
  <c r="P9" i="1"/>
  <c r="N9" i="1"/>
  <c r="L9" i="1"/>
  <c r="J9" i="1"/>
  <c r="H9" i="1"/>
  <c r="F9" i="1"/>
  <c r="AJ8" i="1"/>
  <c r="AH8" i="1"/>
  <c r="AF8" i="1"/>
  <c r="AD8" i="1"/>
  <c r="AB8" i="1"/>
  <c r="Z8" i="1"/>
  <c r="X8" i="1"/>
  <c r="V8" i="1"/>
  <c r="T8" i="1"/>
  <c r="R8" i="1"/>
  <c r="P8" i="1"/>
  <c r="N8" i="1"/>
  <c r="L8" i="1"/>
  <c r="J8" i="1"/>
  <c r="H8" i="1"/>
  <c r="F8" i="1"/>
  <c r="D8" i="1" l="1"/>
</calcChain>
</file>

<file path=xl/sharedStrings.xml><?xml version="1.0" encoding="utf-8"?>
<sst xmlns="http://schemas.openxmlformats.org/spreadsheetml/2006/main" count="1107" uniqueCount="293">
  <si>
    <t>LOCALIZACION</t>
  </si>
  <si>
    <t>GRUPOS DE EDAD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</si>
  <si>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</si>
  <si>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</si>
  <si>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</si>
  <si>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</si>
  <si>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</si>
  <si>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</si>
  <si>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</si>
  <si>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</si>
  <si>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</si>
  <si>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</si>
  <si>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</si>
  <si>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</si>
  <si>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</si>
  <si>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</si>
  <si>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</si>
  <si>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</si>
  <si>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</si>
  <si>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N°</t>
  </si>
  <si>
    <t>Tasa</t>
  </si>
  <si>
    <t>C00</t>
  </si>
  <si>
    <t>LABIO</t>
  </si>
  <si>
    <t>C01</t>
  </si>
  <si>
    <t>BASE DE LA LENGUA</t>
  </si>
  <si>
    <t>C02</t>
  </si>
  <si>
    <t>OTRAS PARTES Y LAS NO ESPECIF. DE LA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</si>
  <si>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</si>
  <si>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</si>
  <si>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</si>
  <si>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</si>
  <si>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</si>
  <si>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</si>
  <si>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</si>
  <si>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DE LA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</si>
  <si>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</si>
  <si>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</si>
  <si>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</si>
  <si>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</si>
  <si>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</si>
  <si>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</si>
  <si>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</si>
  <si>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</si>
  <si>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</si>
  <si>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</si>
  <si>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</si>
  <si>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</si>
  <si>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</si>
  <si>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</si>
  <si>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</si>
  <si>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DEFIN. DE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</si>
  <si>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</si>
  <si>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</si>
  <si>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</si>
  <si>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</si>
  <si>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</si>
  <si>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</si>
  <si>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</si>
  <si>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</si>
  <si>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</si>
  <si>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</si>
  <si>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</si>
  <si>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</si>
  <si>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</si>
  <si>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</si>
  <si>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</si>
  <si>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VIAS BILIARES INTRAH.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</si>
  <si>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</si>
  <si>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</si>
  <si>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</si>
  <si>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</si>
  <si>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</si>
  <si>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</si>
  <si>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</si>
  <si>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DEFIN. DE LOS ORGANOS DIGESTIVOS</t>
  </si>
  <si>
    <t>C30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</si>
  <si>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</si>
  <si>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</si>
  <si>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</si>
  <si>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</si>
  <si>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</si>
  <si>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</si>
  <si>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</si>
  <si>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</si>
  <si>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</si>
  <si>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</si>
  <si>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</si>
  <si>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</si>
  <si>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C39</t>
  </si>
  <si>
    <t>OTROS SITIOS Y LOS MAL DEFIN. DEL SIST. RESP. Y DE LOS ORGANOS INTRAT.</t>
  </si>
  <si>
    <t>C40</t>
  </si>
  <si>
    <t>C41</t>
  </si>
  <si>
    <t>C44</t>
  </si>
  <si>
    <t>C47</t>
  </si>
  <si>
    <t>NERVIOS PERIFERICOS Y SISTEMA NERVIOSO AUTONOMO</t>
  </si>
  <si>
    <t>C48</t>
  </si>
  <si>
    <t>PERITONEO Y RETROPERITONEO</t>
  </si>
  <si>
    <t>C49</t>
  </si>
  <si>
    <t>C50</t>
  </si>
  <si>
    <t>C51</t>
  </si>
  <si>
    <t>VULVA</t>
  </si>
  <si>
    <t>C52</t>
  </si>
  <si>
    <t>VAGINA</t>
  </si>
  <si>
    <t>C53</t>
  </si>
  <si>
    <t>C54</t>
  </si>
  <si>
    <t>C55</t>
  </si>
  <si>
    <t>C56</t>
  </si>
  <si>
    <t>OVARIO</t>
  </si>
  <si>
    <t>C57</t>
  </si>
  <si>
    <t>OTROS ORG. GENITALES FEMEN. Y LOS NO ESPECIF.</t>
  </si>
  <si>
    <t>C58</t>
  </si>
  <si>
    <t>PLACENTA</t>
  </si>
  <si>
    <t>C60</t>
  </si>
  <si>
    <t>PENE</t>
  </si>
  <si>
    <t>C61</t>
  </si>
  <si>
    <t>C62</t>
  </si>
  <si>
    <t>C63</t>
  </si>
  <si>
    <t>OTROS ORG. GENITALES MASC. Y LOS NO ESPECIF.</t>
  </si>
  <si>
    <t>C64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</si>
  <si>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</si>
  <si>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</si>
  <si>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</si>
  <si>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</si>
  <si>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</si>
  <si>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</si>
  <si>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</si>
  <si>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</si>
  <si>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</si>
  <si>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C70</t>
  </si>
  <si>
    <t>MENINGES</t>
  </si>
  <si>
    <t>C71</t>
  </si>
  <si>
    <t>ENCEFALO</t>
  </si>
  <si>
    <t>C72</t>
  </si>
  <si>
    <t>MEDULA ESPINAL, NERVIOS CRANEALES Y OTRAS PARTES DEL SIST. NERVIOSO CENTRAL</t>
  </si>
  <si>
    <t>C73</t>
  </si>
  <si>
    <t>GLANDULA TIROIDES</t>
  </si>
  <si>
    <t>C74</t>
  </si>
  <si>
    <t>C75</t>
  </si>
  <si>
    <t>OTRAS GLANDULAS ENDOCRINAS Y ESTRUCT. AFINES</t>
  </si>
  <si>
    <t>C76</t>
  </si>
  <si>
    <t>C77</t>
  </si>
  <si>
    <t>C80</t>
  </si>
  <si>
    <t>CAVIDAD NASAL Y OIDO MEDIO</t>
  </si>
  <si>
    <t>HUESOS, ARTICULACIONES Y CARTILAGOS ARTICUL. DE LOS MIEMBROS</t>
  </si>
  <si>
    <t>HUESOS, ARTICULACIONES Y CART. ARTICUL. DE OTROS SITIOS Y LOS NO ESPECIF.</t>
  </si>
  <si>
    <t>C42</t>
  </si>
  <si>
    <t>SISTEMAS HEMATOPOYETICO Y RETICULOENDOTELIAL</t>
  </si>
  <si>
    <t>PIEL</t>
  </si>
  <si>
    <t>TEJIDO CONJUNTIVO, SUBCUTANEO Y OTROS TEJIDOS BLANDOS</t>
  </si>
  <si>
    <t>MAMA</t>
  </si>
  <si>
    <t>CUELLO UTERINO</t>
  </si>
  <si>
    <t>CUERPO UTERINO</t>
  </si>
  <si>
    <t>UTERO, SAI</t>
  </si>
  <si>
    <t>GLANDULA PROSTATICA</t>
  </si>
  <si>
    <t>TESTICULOS</t>
  </si>
  <si>
    <t>RIÑON</t>
  </si>
  <si>
    <t>OJO Y ANEXOS</t>
  </si>
  <si>
    <t>GLANDULA SUPRARRENAL (ADRENAL)</t>
  </si>
  <si>
    <t>SITIOS MAL DEFINIDOS Y OTROS</t>
  </si>
  <si>
    <t>GANGLIOS LINFATICOS</t>
  </si>
  <si>
    <t>SITIO PRIMARIO DESCONOCIDO</t>
  </si>
  <si>
    <t>CIE-O-3</t>
  </si>
  <si>
    <t>POBLACION MASCULINA POR GRUPOS DE EDAD 2022</t>
  </si>
  <si>
    <t>COSTA RICA, 2022*</t>
  </si>
  <si>
    <t>* Cifras preliminares</t>
  </si>
  <si>
    <t xml:space="preserve">DIRECCION DE VIGILANCIA DE LA SALUD </t>
  </si>
  <si>
    <t>UNIDAD DE INDICADORES DE SALUD</t>
  </si>
  <si>
    <t>REGISTRO NACIONAL DE TUMORES</t>
  </si>
  <si>
    <t>Incidencia Tumores Malignos
Diferentes características</t>
  </si>
  <si>
    <t>NOMBRE DE LA TABLA</t>
  </si>
  <si>
    <t xml:space="preserve"> Incidencia de tumores malignos más frecuentes según provincia y cantón en hombres</t>
  </si>
  <si>
    <t xml:space="preserve"> Incidencia de tumores malignos más frecuentes según provincia y cantón en mujeres</t>
  </si>
  <si>
    <t>(Tasas por 100.000 mujeres)</t>
  </si>
  <si>
    <t>POBLACION FEMENINA POR GRUPOS DE EDAD 2022</t>
  </si>
  <si>
    <t>COSTA RICA 2022 *</t>
  </si>
  <si>
    <t>75 y más</t>
  </si>
  <si>
    <t>SISTEMA HEMATOPOYETICO Y RETICULOENDOTELIAL</t>
  </si>
  <si>
    <t>HIGADO</t>
  </si>
  <si>
    <t>OTRAS LOCALIZACIONES</t>
  </si>
  <si>
    <t>* Cifras preliminares.</t>
  </si>
  <si>
    <t>PROVINCIA Y CANTON</t>
  </si>
  <si>
    <t>LOCALIZACIONES MAS FRECUENTES</t>
  </si>
  <si>
    <t>VEJIGA</t>
  </si>
  <si>
    <t>OTRAS LOCALIZAC.</t>
  </si>
  <si>
    <t>POBLACION MASCULINA POR CANTON 2022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</si>
  <si>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</si>
  <si>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</si>
  <si>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</si>
  <si>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</si>
  <si>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</si>
  <si>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</si>
  <si>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</si>
  <si>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</si>
  <si>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</si>
  <si>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</si>
  <si>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</si>
  <si>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</si>
  <si>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</si>
  <si>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</si>
  <si>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</si>
  <si>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</si>
  <si>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</si>
  <si>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</si>
  <si>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</si>
  <si>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</si>
  <si>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</si>
  <si>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</si>
  <si>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</si>
  <si>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</si>
  <si>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</si>
  <si>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</si>
  <si>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</si>
  <si>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</si>
  <si>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</si>
  <si>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</si>
  <si>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</si>
  <si>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</si>
  <si>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</si>
  <si>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ZARCERO</t>
  </si>
  <si>
    <t>ALFARO RUIZ</t>
  </si>
  <si>
    <t>VALVERDE VEGA</t>
  </si>
  <si>
    <t>UPALA</t>
  </si>
  <si>
    <t>LOS CHILES</t>
  </si>
  <si>
    <t>GUATUSO</t>
  </si>
  <si>
    <t>RIO CUARTO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</si>
  <si>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</si>
  <si>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</si>
  <si>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</si>
  <si>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</si>
  <si>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</si>
  <si>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</si>
  <si>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</si>
  <si>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</si>
  <si>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</si>
  <si>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</si>
  <si>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</si>
  <si>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</si>
  <si>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</si>
  <si>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</si>
  <si>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</si>
  <si>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</si>
  <si>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</si>
  <si>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</si>
  <si>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</si>
  <si>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</si>
  <si>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</si>
  <si>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</si>
  <si>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</si>
  <si>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</si>
  <si>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</si>
  <si>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</si>
  <si>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</si>
  <si>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</si>
  <si>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</si>
  <si>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</si>
  <si>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</si>
  <si>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</si>
  <si>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</si>
  <si>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</si>
  <si>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</si>
  <si>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QUEPOS</t>
  </si>
  <si>
    <t>AGUIRRE</t>
  </si>
  <si>
    <t>GOLFITO</t>
  </si>
  <si>
    <t>COTO BRUS</t>
  </si>
  <si>
    <t>PARRITA</t>
  </si>
  <si>
    <t>CORREDORES</t>
  </si>
  <si>
    <t>GARABITO</t>
  </si>
  <si>
    <t>MONTEVERDE</t>
  </si>
  <si>
    <t>PUERTO JIMENEZ</t>
  </si>
  <si>
    <t>LIMON</t>
  </si>
  <si>
    <t>POCOCI</t>
  </si>
  <si>
    <t>SIQUIRRES</t>
  </si>
  <si>
    <t>TALAMANCA</t>
  </si>
  <si>
    <t>MATINA</t>
  </si>
  <si>
    <t>GUACIMO</t>
  </si>
  <si>
    <t>DESCONOCIDO</t>
  </si>
  <si>
    <t>POBLACION FEMENINA POR CANTON 2022</t>
  </si>
  <si>
    <t>(Tasas por 100.000 hombres)</t>
  </si>
  <si>
    <t>COSTA RICA 2022*</t>
  </si>
  <si>
    <t>INCIDENCIA DE TUMORES MALIGNOS MAS FRECUENTES EN HOMBRES, SEGÚN PROVINCIA Y CANTON DE RESIDENCIA</t>
  </si>
  <si>
    <t>INCIDENCIA DE TUMORES MALIGNOS MAS FRECUENTES EN MUJERES, SEGÚN PROVINCIA Y CANTON DE RESIDENCIA</t>
  </si>
  <si>
    <t>Año: 2022*</t>
  </si>
  <si>
    <t>*Nota: estos datos son preliminares, sujetos a cambios</t>
  </si>
  <si>
    <t>Fuente: Registro Nacional de Tumores, Unidad de Indicadores de Salud, Dirección de Vigilancia de la Salud, Ministerio de Salud</t>
  </si>
  <si>
    <t xml:space="preserve">Este libro de excel contiene los datos de tumores malignos para el año 2022* desagregados por sexo, edad, localización anatómica, provincia y cantón en las siguientes tablas: </t>
  </si>
  <si>
    <t xml:space="preserve"> Incidencia de tumores malignos según localización anatómica y grupos de edad quinquenal en hombres</t>
  </si>
  <si>
    <t xml:space="preserve"> Incidencia de tumores malignos según localización anatómica y grupos de edad quinquenal en mujeres</t>
  </si>
  <si>
    <t xml:space="preserve"> Incidencia de tumores malignos más frecuentes según localización anatómica y grupos de edad quinquenal en hombres</t>
  </si>
  <si>
    <t xml:space="preserve"> Incidencia de tumores malignos más frecuentes según localización anatómica y grupos de edad quinquenal en mujeres</t>
  </si>
  <si>
    <t>INCIDENCIA DE TUMORES MALIGNOS EN HOMBRES SEGÚN LOCALIZACION ANATOMICA Y GRUPOS DE EDAD QUINQUENAL</t>
  </si>
  <si>
    <t>INCIDENCIA DE TUMORES MALIGNOS EN MUJERES SEGÚN LOCALIZACION ANATOMICA Y GRUPOS DE EDAD QUINQUENAL</t>
  </si>
  <si>
    <t>INCIDENCIA DE TUMORES MALIGNOS MAS FRECUENTES EN HOMBRES, SEGÚN LOCALIZACION ANATOMICA Y GRUPOS DE EDAD QUINQUENAL</t>
  </si>
  <si>
    <t>INCIDENCIA DE TUMORES MALIGNOS MAS FRECUENTES EN MUJERES, SEGÚN LOCALIZACION ANATOMICA Y GRUPOS DE EDAD QUINQUENAL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</si>
</sst>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Bookman Old Style"/>
      <family val="1"/>
    </font>
    <font>
      <b/>
      <sz val="16"/>
      <color theme="4" tint="-0.499984740745262"/>
      <name val="Bookman Old Style"/>
      <family val="1"/>
    </font>
    <font>
      <b/>
      <sz val="20"/>
      <color theme="4" tint="-0.499984740745262"/>
      <name val="Bookman Old Style"/>
      <family val="1"/>
    </font>
    <font>
      <b/>
      <sz val="20"/>
      <color theme="9" tint="-0.499984740745262"/>
      <name val="Bookman Old Style"/>
      <family val="1"/>
    </font>
    <font>
      <b/>
      <sz val="20"/>
      <color rgb="FF5C0000"/>
      <name val="Bookman Old Style"/>
      <family val="1"/>
    </font>
    <font>
      <sz val="11"/>
      <name val="Bookman Old Style"/>
      <family val="1"/>
    </font>
    <font>
      <b/>
      <sz val="12"/>
      <name val="Bookman Old Style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34">
    <xf numFmtId="0" fontId="0" fillId="0" borderId="0" xfId="0"/>
    <xf numFmtId="0" fontId="7" fillId="2" borderId="0" xfId="1" applyFont="1" applyFill="1" applyAlignment="1">
      <alignment horizontal="center"/>
    </xf>
    <xf numFmtId="0" fontId="7" fillId="2" borderId="0" xfId="1" applyFont="1" applyFill="1" applyAlignment="1">
      <alignment horizontal="left"/>
    </xf>
    <xf numFmtId="0" fontId="7" fillId="2" borderId="0" xfId="1" applyFont="1" applyFill="1"/>
    <xf numFmtId="0" fontId="9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12" fillId="2" borderId="0" xfId="1" applyFont="1" applyFill="1" applyAlignment="1">
      <alignment horizontal="left" vertical="center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/>
    <xf numFmtId="0" fontId="3" fillId="2" borderId="7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8" xfId="0" applyFont="1" applyFill="1" applyBorder="1"/>
    <xf numFmtId="2" fontId="4" fillId="2" borderId="0" xfId="0" applyNumberFormat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9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quotePrefix="1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0" xfId="1" applyFont="1" applyFill="1"/>
    <xf numFmtId="0" fontId="4" fillId="2" borderId="4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6" xfId="1" applyFont="1" applyFill="1" applyBorder="1"/>
    <xf numFmtId="0" fontId="3" fillId="2" borderId="7" xfId="1" applyFont="1" applyFill="1" applyBorder="1" applyAlignment="1">
      <alignment horizontal="center"/>
    </xf>
    <xf numFmtId="2" fontId="3" fillId="2" borderId="0" xfId="1" applyNumberFormat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4" fillId="2" borderId="8" xfId="1" applyFont="1" applyFill="1" applyBorder="1"/>
    <xf numFmtId="2" fontId="4" fillId="2" borderId="0" xfId="1" applyNumberFormat="1" applyFont="1" applyFill="1" applyAlignment="1">
      <alignment horizontal="center"/>
    </xf>
    <xf numFmtId="16" fontId="2" fillId="2" borderId="0" xfId="1" applyNumberFormat="1" applyFont="1" applyFill="1"/>
    <xf numFmtId="17" fontId="2" fillId="2" borderId="0" xfId="1" applyNumberFormat="1" applyFont="1" applyFill="1"/>
    <xf numFmtId="0" fontId="4" fillId="2" borderId="0" xfId="1" quotePrefix="1" applyFont="1" applyFill="1" applyAlignment="1">
      <alignment horizontal="center"/>
    </xf>
    <xf numFmtId="0" fontId="4" fillId="2" borderId="9" xfId="1" applyFont="1" applyFill="1" applyBorder="1"/>
    <xf numFmtId="2" fontId="3" fillId="2" borderId="1" xfId="1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1" quotePrefix="1" applyFont="1" applyFill="1" applyBorder="1" applyAlignment="1">
      <alignment horizontal="center"/>
    </xf>
    <xf numFmtId="0" fontId="4" fillId="2" borderId="0" xfId="1" applyFont="1" applyFill="1" applyAlignment="1">
      <alignment horizontal="left"/>
    </xf>
    <xf numFmtId="0" fontId="4" fillId="2" borderId="0" xfId="1" applyFont="1" applyFill="1"/>
    <xf numFmtId="0" fontId="2" fillId="2" borderId="0" xfId="1" applyFont="1" applyFill="1" applyAlignment="1">
      <alignment horizontal="left"/>
    </xf>
    <xf numFmtId="0" fontId="6" fillId="2" borderId="1" xfId="1" applyFill="1" applyBorder="1" applyAlignment="1">
      <alignment horizontal="left"/>
    </xf>
    <xf numFmtId="0" fontId="14" fillId="2" borderId="1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1" fontId="5" fillId="2" borderId="0" xfId="1" applyNumberFormat="1" applyFont="1" applyFill="1"/>
    <xf numFmtId="1" fontId="2" fillId="2" borderId="0" xfId="1" applyNumberFormat="1" applyFont="1" applyFill="1" applyAlignment="1">
      <alignment horizontal="center"/>
    </xf>
    <xf numFmtId="2" fontId="5" fillId="2" borderId="0" xfId="1" applyNumberFormat="1" applyFont="1" applyFill="1" applyAlignment="1">
      <alignment horizontal="center"/>
    </xf>
    <xf numFmtId="1" fontId="2" fillId="2" borderId="0" xfId="1" applyNumberFormat="1" applyFont="1" applyFill="1"/>
    <xf numFmtId="0" fontId="6" fillId="2" borderId="0" xfId="1" applyFill="1" applyAlignment="1">
      <alignment horizontal="center"/>
    </xf>
    <xf numFmtId="0" fontId="6" fillId="2" borderId="1" xfId="1" applyFill="1" applyBorder="1"/>
    <xf numFmtId="0" fontId="14" fillId="2" borderId="1" xfId="1" applyFont="1" applyFill="1" applyBorder="1"/>
    <xf numFmtId="0" fontId="1" fillId="2" borderId="0" xfId="1" applyFont="1" applyFill="1" applyAlignment="1">
      <alignment horizontal="center"/>
    </xf>
    <xf numFmtId="0" fontId="14" fillId="2" borderId="1" xfId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center"/>
    </xf>
    <xf numFmtId="0" fontId="14" fillId="2" borderId="0" xfId="1" applyFont="1" applyFill="1" applyAlignment="1">
      <alignment horizontal="center"/>
    </xf>
    <xf numFmtId="0" fontId="6" fillId="2" borderId="0" xfId="1" applyFill="1" applyAlignment="1">
      <alignment horizontal="center" vertical="center"/>
    </xf>
    <xf numFmtId="0" fontId="6" fillId="2" borderId="0" xfId="1" applyFill="1" applyAlignment="1">
      <alignment horizontal="center" vertical="center" wrapText="1"/>
    </xf>
    <xf numFmtId="0" fontId="6" fillId="2" borderId="0" xfId="1" applyFill="1"/>
    <xf numFmtId="0" fontId="14" fillId="2" borderId="7" xfId="1" applyFont="1" applyFill="1" applyBorder="1" applyAlignment="1">
      <alignment horizontal="center"/>
    </xf>
    <xf numFmtId="0" fontId="14" fillId="2" borderId="0" xfId="1" applyFont="1" applyFill="1"/>
    <xf numFmtId="2" fontId="14" fillId="2" borderId="0" xfId="1" applyNumberFormat="1" applyFont="1" applyFill="1" applyAlignment="1">
      <alignment horizontal="center"/>
    </xf>
    <xf numFmtId="1" fontId="14" fillId="2" borderId="0" xfId="1" applyNumberFormat="1" applyFont="1" applyFill="1" applyAlignment="1">
      <alignment horizontal="center"/>
    </xf>
    <xf numFmtId="1" fontId="14" fillId="2" borderId="7" xfId="1" applyNumberFormat="1" applyFont="1" applyFill="1" applyBorder="1" applyAlignment="1">
      <alignment horizontal="center"/>
    </xf>
    <xf numFmtId="2" fontId="6" fillId="2" borderId="0" xfId="1" applyNumberFormat="1" applyFill="1" applyAlignment="1">
      <alignment horizontal="center"/>
    </xf>
    <xf numFmtId="1" fontId="6" fillId="2" borderId="0" xfId="1" applyNumberFormat="1" applyFill="1" applyAlignment="1">
      <alignment horizontal="center"/>
    </xf>
    <xf numFmtId="0" fontId="6" fillId="2" borderId="0" xfId="1" applyFill="1" applyAlignment="1">
      <alignment horizontal="center" wrapText="1"/>
    </xf>
    <xf numFmtId="2" fontId="14" fillId="2" borderId="1" xfId="1" applyNumberFormat="1" applyFont="1" applyFill="1" applyBorder="1" applyAlignment="1">
      <alignment horizontal="center"/>
    </xf>
    <xf numFmtId="0" fontId="6" fillId="2" borderId="1" xfId="1" applyFill="1" applyBorder="1" applyAlignment="1">
      <alignment horizontal="center"/>
    </xf>
    <xf numFmtId="1" fontId="14" fillId="2" borderId="2" xfId="1" applyNumberFormat="1" applyFont="1" applyFill="1" applyBorder="1" applyAlignment="1">
      <alignment horizontal="center"/>
    </xf>
    <xf numFmtId="1" fontId="5" fillId="2" borderId="0" xfId="1" applyNumberFormat="1" applyFont="1" applyFill="1" applyAlignment="1">
      <alignment horizontal="center"/>
    </xf>
    <xf numFmtId="1" fontId="14" fillId="2" borderId="5" xfId="1" applyNumberFormat="1" applyFont="1" applyFill="1" applyBorder="1" applyAlignment="1">
      <alignment horizontal="center"/>
    </xf>
    <xf numFmtId="1" fontId="14" fillId="2" borderId="1" xfId="1" applyNumberFormat="1" applyFont="1" applyFill="1" applyBorder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1" xfId="0" applyFont="1" applyFill="1" applyBorder="1"/>
    <xf numFmtId="0" fontId="13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12" fillId="2" borderId="0" xfId="0" applyFont="1" applyFill="1" applyAlignment="1">
      <alignment horizontal="left" vertical="center" wrapText="1"/>
    </xf>
    <xf numFmtId="0" fontId="8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1" fillId="2" borderId="0" xfId="1" applyFont="1" applyFill="1" applyAlignment="1">
      <alignment horizontal="left"/>
    </xf>
    <xf numFmtId="0" fontId="3" fillId="2" borderId="0" xfId="1" applyFont="1" applyFill="1" applyAlignment="1">
      <alignment horizontal="left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14" fillId="2" borderId="0" xfId="1" applyFont="1" applyFill="1" applyAlignment="1">
      <alignment horizontal="left"/>
    </xf>
    <xf numFmtId="0" fontId="6" fillId="2" borderId="2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vertical="center" wrapText="1"/>
    </xf>
    <xf numFmtId="0" fontId="6" fillId="2" borderId="2" xfId="1" applyFill="1" applyBorder="1" applyAlignment="1">
      <alignment horizontal="center" vertical="center"/>
    </xf>
    <xf numFmtId="0" fontId="6" fillId="2" borderId="0" xfId="1" applyFill="1" applyAlignment="1">
      <alignment horizontal="center" vertical="center"/>
    </xf>
    <xf numFmtId="0" fontId="6" fillId="2" borderId="1" xfId="1" applyFill="1" applyBorder="1" applyAlignment="1">
      <alignment horizontal="center" vertical="center"/>
    </xf>
    <xf numFmtId="0" fontId="6" fillId="2" borderId="3" xfId="1" applyFill="1" applyBorder="1" applyAlignment="1">
      <alignment horizontal="center"/>
    </xf>
    <xf numFmtId="0" fontId="6" fillId="2" borderId="4" xfId="1" applyFill="1" applyBorder="1" applyAlignment="1">
      <alignment horizontal="center"/>
    </xf>
    <xf numFmtId="0" fontId="14" fillId="2" borderId="10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A1ECC32-E3E6-487B-81F2-9217F3F99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2114550</xdr:colOff>
      <xdr:row>0</xdr:row>
      <xdr:rowOff>0</xdr:rowOff>
    </xdr:from>
    <xdr:ext cx="3280410" cy="992505"/>
    <xdr:pic>
      <xdr:nvPicPr>
        <xdr:cNvPr id="2" name="Picture 7" descr="A black background with blue text&#10;&#10;Description automatically generated">
          <a:extLst>
            <a:ext uri="{FF2B5EF4-FFF2-40B4-BE49-F238E27FC236}">
              <a16:creationId xmlns:a16="http://schemas.microsoft.com/office/drawing/2014/main" id="{F24BAC98-B466-4261-AF6C-EB823FC12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5855" r="16978"/>
        <a:stretch/>
      </xdr:blipFill>
      <xdr:spPr>
        <a:xfrm>
          <a:off x="2501265" y="0"/>
          <a:ext cx="3280410" cy="99250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8A74-505F-4CBC-AA59-D8AF2A77C590}">
  <dimension ref="A1:H18"/>
  <sheetViews>
    <sheetView tabSelected="1" workbookViewId="0">
      <selection activeCell="B11" sqref="B11:B16"/>
    </sheetView>
  </sheetViews>
  <sheetFormatPr baseColWidth="10" defaultRowHeight="13.2" x14ac:dyDescent="0.25"/>
  <cols>
    <col min="1" max="1" width="5.6640625" style="1" customWidth="1"/>
    <col min="2" max="2" width="87.88671875" style="3" customWidth="1"/>
    <col min="3" max="3" width="34.5546875" style="3" customWidth="1"/>
    <col min="4" max="16384" width="11.5546875" style="3"/>
  </cols>
  <sheetData>
    <row r="1" spans="1:8" ht="70.8" customHeight="1" x14ac:dyDescent="0.25">
      <c r="B1" s="2"/>
    </row>
    <row r="2" spans="1:8" ht="44.4" customHeight="1" x14ac:dyDescent="0.25">
      <c r="A2" s="104" t="s">
        <v>165</v>
      </c>
      <c r="B2" s="104"/>
      <c r="C2" s="104"/>
      <c r="D2" s="4"/>
      <c r="E2" s="4"/>
      <c r="F2" s="4"/>
    </row>
    <row r="3" spans="1:8" ht="25.2" x14ac:dyDescent="0.25">
      <c r="A3" s="104" t="s">
        <v>166</v>
      </c>
      <c r="B3" s="104"/>
      <c r="C3" s="104"/>
      <c r="D3" s="4"/>
      <c r="E3" s="4"/>
      <c r="F3" s="4"/>
    </row>
    <row r="4" spans="1:8" ht="25.2" x14ac:dyDescent="0.25">
      <c r="A4" s="104" t="s">
        <v>167</v>
      </c>
      <c r="B4" s="104"/>
      <c r="C4" s="104"/>
      <c r="D4" s="4"/>
      <c r="E4" s="4"/>
      <c r="F4" s="4"/>
    </row>
    <row r="5" spans="1:8" ht="16.8" customHeight="1" x14ac:dyDescent="0.25">
      <c r="B5" s="4"/>
      <c r="C5" s="4"/>
      <c r="D5" s="4"/>
      <c r="E5" s="4"/>
      <c r="F5" s="4"/>
    </row>
    <row r="6" spans="1:8" ht="64.8" customHeight="1" x14ac:dyDescent="0.25">
      <c r="A6" s="105" t="s">
        <v>168</v>
      </c>
      <c r="B6" s="105"/>
      <c r="C6" s="105"/>
      <c r="D6" s="4"/>
      <c r="E6" s="4"/>
      <c r="F6" s="4"/>
    </row>
    <row r="7" spans="1:8" ht="43.2" customHeight="1" x14ac:dyDescent="0.25">
      <c r="A7" s="105" t="s">
        <v>281</v>
      </c>
      <c r="B7" s="105"/>
      <c r="C7" s="105"/>
      <c r="D7" s="4"/>
      <c r="E7" s="4"/>
      <c r="F7" s="4"/>
    </row>
    <row r="8" spans="1:8" ht="43.2" customHeight="1" x14ac:dyDescent="0.25">
      <c r="A8" s="91"/>
      <c r="B8" s="103" t="s">
        <v>284</v>
      </c>
      <c r="C8" s="103"/>
      <c r="D8" s="4"/>
      <c r="E8" s="4"/>
      <c r="F8" s="4"/>
    </row>
    <row r="9" spans="1:8" ht="10.199999999999999" customHeight="1" x14ac:dyDescent="0.25">
      <c r="A9" s="92"/>
      <c r="B9" s="93"/>
      <c r="C9" s="93"/>
      <c r="D9" s="4"/>
      <c r="E9" s="4"/>
      <c r="F9" s="4"/>
    </row>
    <row r="10" spans="1:8" s="5" customFormat="1" ht="21.6" customHeight="1" x14ac:dyDescent="0.25">
      <c r="A10" s="94" t="s">
        <v>19</v>
      </c>
      <c r="B10" s="95" t="s">
        <v>169</v>
      </c>
      <c r="C10" s="96"/>
    </row>
    <row r="11" spans="1:8" s="5" customFormat="1" ht="24" customHeight="1" x14ac:dyDescent="0.25">
      <c r="A11" s="97">
        <v>1</v>
      </c>
      <c r="B11" s="98" t="s">
        <v>285</v>
      </c>
      <c r="C11" s="92"/>
      <c r="D11" s="3"/>
      <c r="E11" s="3"/>
      <c r="F11" s="3"/>
      <c r="G11" s="3"/>
      <c r="H11" s="3"/>
    </row>
    <row r="12" spans="1:8" s="5" customFormat="1" ht="24" customHeight="1" x14ac:dyDescent="0.25">
      <c r="A12" s="97">
        <v>2</v>
      </c>
      <c r="B12" s="98" t="s">
        <v>286</v>
      </c>
      <c r="C12" s="92"/>
      <c r="D12" s="3"/>
      <c r="E12" s="3"/>
      <c r="F12" s="3"/>
      <c r="G12" s="3"/>
      <c r="H12" s="3"/>
    </row>
    <row r="13" spans="1:8" s="5" customFormat="1" ht="24" customHeight="1" x14ac:dyDescent="0.25">
      <c r="A13" s="97">
        <v>3</v>
      </c>
      <c r="B13" s="98" t="s">
        <v>287</v>
      </c>
      <c r="C13" s="99"/>
    </row>
    <row r="14" spans="1:8" s="5" customFormat="1" ht="24" customHeight="1" x14ac:dyDescent="0.25">
      <c r="A14" s="97">
        <v>4</v>
      </c>
      <c r="B14" s="98" t="s">
        <v>288</v>
      </c>
      <c r="C14" s="99"/>
    </row>
    <row r="15" spans="1:8" s="5" customFormat="1" ht="24" customHeight="1" x14ac:dyDescent="0.25">
      <c r="A15" s="97">
        <v>5</v>
      </c>
      <c r="B15" s="98" t="s">
        <v>170</v>
      </c>
      <c r="C15" s="99"/>
      <c r="G15" s="6"/>
    </row>
    <row r="16" spans="1:8" s="5" customFormat="1" ht="24" customHeight="1" x14ac:dyDescent="0.25">
      <c r="A16" s="100">
        <v>6</v>
      </c>
      <c r="B16" s="101" t="s">
        <v>171</v>
      </c>
      <c r="C16" s="102"/>
      <c r="G16" s="6"/>
    </row>
    <row r="18" spans="2:2" x14ac:dyDescent="0.25">
      <c r="B18" s="5" t="s">
        <v>282</v>
      </c>
    </row>
  </sheetData>
  <mergeCells count="6">
    <mergeCell ref="B8:C8"/>
    <mergeCell ref="A2:C2"/>
    <mergeCell ref="A3:C3"/>
    <mergeCell ref="A4:C4"/>
    <mergeCell ref="A6:C6"/>
    <mergeCell ref="A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AA6C-582E-477C-98F4-1421676B7A18}">
  <dimension ref="A1:BC111"/>
  <sheetViews>
    <sheetView zoomScaleNormal="100" workbookViewId="0">
      <selection activeCell="I15" sqref="I15"/>
    </sheetView>
  </sheetViews>
  <sheetFormatPr baseColWidth="10" defaultRowHeight="10.199999999999999" x14ac:dyDescent="0.2"/>
  <cols>
    <col min="1" max="1" width="6.6640625" style="30" customWidth="1"/>
    <col min="2" max="2" width="51.33203125" style="7" customWidth="1"/>
    <col min="3" max="3" width="5.6640625" style="7" customWidth="1"/>
    <col min="4" max="4" width="6.44140625" style="7" bestFit="1" customWidth="1"/>
    <col min="5" max="23" width="5.6640625" style="7" customWidth="1"/>
    <col min="24" max="24" width="6.44140625" style="7" bestFit="1" customWidth="1"/>
    <col min="25" max="25" width="5.6640625" style="7" customWidth="1"/>
    <col min="26" max="26" width="6.44140625" style="7" bestFit="1" customWidth="1"/>
    <col min="27" max="27" width="5.6640625" style="7" customWidth="1"/>
    <col min="28" max="28" width="6.44140625" style="7" bestFit="1" customWidth="1"/>
    <col min="29" max="29" width="5.6640625" style="7" customWidth="1"/>
    <col min="30" max="30" width="6.44140625" style="7" bestFit="1" customWidth="1"/>
    <col min="31" max="31" width="5.6640625" style="7" customWidth="1"/>
    <col min="32" max="32" width="7.44140625" style="7" bestFit="1" customWidth="1"/>
    <col min="33" max="33" width="5.6640625" style="7" customWidth="1"/>
    <col min="34" max="34" width="7.44140625" style="7" bestFit="1" customWidth="1"/>
    <col min="35" max="35" width="5.6640625" style="7" customWidth="1"/>
    <col min="36" max="36" width="7.44140625" style="10" bestFit="1" customWidth="1"/>
    <col min="37" max="38" width="11.44140625" style="7"/>
    <col min="39" max="55" width="0" style="7" hidden="1" customWidth="1"/>
    <col min="56" max="251" width="11.44140625" style="7"/>
    <col min="252" max="252" width="6.44140625" style="7" customWidth="1"/>
    <col min="253" max="253" width="51.5546875" style="7" customWidth="1"/>
    <col min="254" max="254" width="5.6640625" style="7" customWidth="1"/>
    <col min="255" max="255" width="6.44140625" style="7" bestFit="1" customWidth="1"/>
    <col min="256" max="276" width="5.6640625" style="7" customWidth="1"/>
    <col min="277" max="277" width="6.44140625" style="7" bestFit="1" customWidth="1"/>
    <col min="278" max="278" width="5.6640625" style="7" customWidth="1"/>
    <col min="279" max="279" width="6.44140625" style="7" bestFit="1" customWidth="1"/>
    <col min="280" max="280" width="5.6640625" style="7" customWidth="1"/>
    <col min="281" max="281" width="6.44140625" style="7" bestFit="1" customWidth="1"/>
    <col min="282" max="282" width="5.6640625" style="7" customWidth="1"/>
    <col min="283" max="283" width="6.44140625" style="7" bestFit="1" customWidth="1"/>
    <col min="284" max="284" width="5.6640625" style="7" customWidth="1"/>
    <col min="285" max="285" width="6.44140625" style="7" bestFit="1" customWidth="1"/>
    <col min="286" max="286" width="5.6640625" style="7" customWidth="1"/>
    <col min="287" max="287" width="7.44140625" style="7" bestFit="1" customWidth="1"/>
    <col min="288" max="507" width="11.44140625" style="7"/>
    <col min="508" max="508" width="6.44140625" style="7" customWidth="1"/>
    <col min="509" max="509" width="51.5546875" style="7" customWidth="1"/>
    <col min="510" max="510" width="5.6640625" style="7" customWidth="1"/>
    <col min="511" max="511" width="6.44140625" style="7" bestFit="1" customWidth="1"/>
    <col min="512" max="532" width="5.6640625" style="7" customWidth="1"/>
    <col min="533" max="533" width="6.44140625" style="7" bestFit="1" customWidth="1"/>
    <col min="534" max="534" width="5.6640625" style="7" customWidth="1"/>
    <col min="535" max="535" width="6.44140625" style="7" bestFit="1" customWidth="1"/>
    <col min="536" max="536" width="5.6640625" style="7" customWidth="1"/>
    <col min="537" max="537" width="6.44140625" style="7" bestFit="1" customWidth="1"/>
    <col min="538" max="538" width="5.6640625" style="7" customWidth="1"/>
    <col min="539" max="539" width="6.44140625" style="7" bestFit="1" customWidth="1"/>
    <col min="540" max="540" width="5.6640625" style="7" customWidth="1"/>
    <col min="541" max="541" width="6.44140625" style="7" bestFit="1" customWidth="1"/>
    <col min="542" max="542" width="5.6640625" style="7" customWidth="1"/>
    <col min="543" max="543" width="7.44140625" style="7" bestFit="1" customWidth="1"/>
    <col min="544" max="763" width="11.44140625" style="7"/>
    <col min="764" max="764" width="6.44140625" style="7" customWidth="1"/>
    <col min="765" max="765" width="51.5546875" style="7" customWidth="1"/>
    <col min="766" max="766" width="5.6640625" style="7" customWidth="1"/>
    <col min="767" max="767" width="6.44140625" style="7" bestFit="1" customWidth="1"/>
    <col min="768" max="788" width="5.6640625" style="7" customWidth="1"/>
    <col min="789" max="789" width="6.44140625" style="7" bestFit="1" customWidth="1"/>
    <col min="790" max="790" width="5.6640625" style="7" customWidth="1"/>
    <col min="791" max="791" width="6.44140625" style="7" bestFit="1" customWidth="1"/>
    <col min="792" max="792" width="5.6640625" style="7" customWidth="1"/>
    <col min="793" max="793" width="6.44140625" style="7" bestFit="1" customWidth="1"/>
    <col min="794" max="794" width="5.6640625" style="7" customWidth="1"/>
    <col min="795" max="795" width="6.44140625" style="7" bestFit="1" customWidth="1"/>
    <col min="796" max="796" width="5.6640625" style="7" customWidth="1"/>
    <col min="797" max="797" width="6.44140625" style="7" bestFit="1" customWidth="1"/>
    <col min="798" max="798" width="5.6640625" style="7" customWidth="1"/>
    <col min="799" max="799" width="7.44140625" style="7" bestFit="1" customWidth="1"/>
    <col min="800" max="1019" width="11.44140625" style="7"/>
    <col min="1020" max="1020" width="6.44140625" style="7" customWidth="1"/>
    <col min="1021" max="1021" width="51.5546875" style="7" customWidth="1"/>
    <col min="1022" max="1022" width="5.6640625" style="7" customWidth="1"/>
    <col min="1023" max="1023" width="6.44140625" style="7" bestFit="1" customWidth="1"/>
    <col min="1024" max="1044" width="5.6640625" style="7" customWidth="1"/>
    <col min="1045" max="1045" width="6.44140625" style="7" bestFit="1" customWidth="1"/>
    <col min="1046" max="1046" width="5.6640625" style="7" customWidth="1"/>
    <col min="1047" max="1047" width="6.44140625" style="7" bestFit="1" customWidth="1"/>
    <col min="1048" max="1048" width="5.6640625" style="7" customWidth="1"/>
    <col min="1049" max="1049" width="6.44140625" style="7" bestFit="1" customWidth="1"/>
    <col min="1050" max="1050" width="5.6640625" style="7" customWidth="1"/>
    <col min="1051" max="1051" width="6.44140625" style="7" bestFit="1" customWidth="1"/>
    <col min="1052" max="1052" width="5.6640625" style="7" customWidth="1"/>
    <col min="1053" max="1053" width="6.44140625" style="7" bestFit="1" customWidth="1"/>
    <col min="1054" max="1054" width="5.6640625" style="7" customWidth="1"/>
    <col min="1055" max="1055" width="7.44140625" style="7" bestFit="1" customWidth="1"/>
    <col min="1056" max="1275" width="11.44140625" style="7"/>
    <col min="1276" max="1276" width="6.44140625" style="7" customWidth="1"/>
    <col min="1277" max="1277" width="51.5546875" style="7" customWidth="1"/>
    <col min="1278" max="1278" width="5.6640625" style="7" customWidth="1"/>
    <col min="1279" max="1279" width="6.44140625" style="7" bestFit="1" customWidth="1"/>
    <col min="1280" max="1300" width="5.6640625" style="7" customWidth="1"/>
    <col min="1301" max="1301" width="6.44140625" style="7" bestFit="1" customWidth="1"/>
    <col min="1302" max="1302" width="5.6640625" style="7" customWidth="1"/>
    <col min="1303" max="1303" width="6.44140625" style="7" bestFit="1" customWidth="1"/>
    <col min="1304" max="1304" width="5.6640625" style="7" customWidth="1"/>
    <col min="1305" max="1305" width="6.44140625" style="7" bestFit="1" customWidth="1"/>
    <col min="1306" max="1306" width="5.6640625" style="7" customWidth="1"/>
    <col min="1307" max="1307" width="6.44140625" style="7" bestFit="1" customWidth="1"/>
    <col min="1308" max="1308" width="5.6640625" style="7" customWidth="1"/>
    <col min="1309" max="1309" width="6.44140625" style="7" bestFit="1" customWidth="1"/>
    <col min="1310" max="1310" width="5.6640625" style="7" customWidth="1"/>
    <col min="1311" max="1311" width="7.44140625" style="7" bestFit="1" customWidth="1"/>
    <col min="1312" max="1531" width="11.44140625" style="7"/>
    <col min="1532" max="1532" width="6.44140625" style="7" customWidth="1"/>
    <col min="1533" max="1533" width="51.5546875" style="7" customWidth="1"/>
    <col min="1534" max="1534" width="5.6640625" style="7" customWidth="1"/>
    <col min="1535" max="1535" width="6.44140625" style="7" bestFit="1" customWidth="1"/>
    <col min="1536" max="1556" width="5.6640625" style="7" customWidth="1"/>
    <col min="1557" max="1557" width="6.44140625" style="7" bestFit="1" customWidth="1"/>
    <col min="1558" max="1558" width="5.6640625" style="7" customWidth="1"/>
    <col min="1559" max="1559" width="6.44140625" style="7" bestFit="1" customWidth="1"/>
    <col min="1560" max="1560" width="5.6640625" style="7" customWidth="1"/>
    <col min="1561" max="1561" width="6.44140625" style="7" bestFit="1" customWidth="1"/>
    <col min="1562" max="1562" width="5.6640625" style="7" customWidth="1"/>
    <col min="1563" max="1563" width="6.44140625" style="7" bestFit="1" customWidth="1"/>
    <col min="1564" max="1564" width="5.6640625" style="7" customWidth="1"/>
    <col min="1565" max="1565" width="6.44140625" style="7" bestFit="1" customWidth="1"/>
    <col min="1566" max="1566" width="5.6640625" style="7" customWidth="1"/>
    <col min="1567" max="1567" width="7.44140625" style="7" bestFit="1" customWidth="1"/>
    <col min="1568" max="1787" width="11.44140625" style="7"/>
    <col min="1788" max="1788" width="6.44140625" style="7" customWidth="1"/>
    <col min="1789" max="1789" width="51.5546875" style="7" customWidth="1"/>
    <col min="1790" max="1790" width="5.6640625" style="7" customWidth="1"/>
    <col min="1791" max="1791" width="6.44140625" style="7" bestFit="1" customWidth="1"/>
    <col min="1792" max="1812" width="5.6640625" style="7" customWidth="1"/>
    <col min="1813" max="1813" width="6.44140625" style="7" bestFit="1" customWidth="1"/>
    <col min="1814" max="1814" width="5.6640625" style="7" customWidth="1"/>
    <col min="1815" max="1815" width="6.44140625" style="7" bestFit="1" customWidth="1"/>
    <col min="1816" max="1816" width="5.6640625" style="7" customWidth="1"/>
    <col min="1817" max="1817" width="6.44140625" style="7" bestFit="1" customWidth="1"/>
    <col min="1818" max="1818" width="5.6640625" style="7" customWidth="1"/>
    <col min="1819" max="1819" width="6.44140625" style="7" bestFit="1" customWidth="1"/>
    <col min="1820" max="1820" width="5.6640625" style="7" customWidth="1"/>
    <col min="1821" max="1821" width="6.44140625" style="7" bestFit="1" customWidth="1"/>
    <col min="1822" max="1822" width="5.6640625" style="7" customWidth="1"/>
    <col min="1823" max="1823" width="7.44140625" style="7" bestFit="1" customWidth="1"/>
    <col min="1824" max="2043" width="11.44140625" style="7"/>
    <col min="2044" max="2044" width="6.44140625" style="7" customWidth="1"/>
    <col min="2045" max="2045" width="51.5546875" style="7" customWidth="1"/>
    <col min="2046" max="2046" width="5.6640625" style="7" customWidth="1"/>
    <col min="2047" max="2047" width="6.44140625" style="7" bestFit="1" customWidth="1"/>
    <col min="2048" max="2068" width="5.6640625" style="7" customWidth="1"/>
    <col min="2069" max="2069" width="6.44140625" style="7" bestFit="1" customWidth="1"/>
    <col min="2070" max="2070" width="5.6640625" style="7" customWidth="1"/>
    <col min="2071" max="2071" width="6.44140625" style="7" bestFit="1" customWidth="1"/>
    <col min="2072" max="2072" width="5.6640625" style="7" customWidth="1"/>
    <col min="2073" max="2073" width="6.44140625" style="7" bestFit="1" customWidth="1"/>
    <col min="2074" max="2074" width="5.6640625" style="7" customWidth="1"/>
    <col min="2075" max="2075" width="6.44140625" style="7" bestFit="1" customWidth="1"/>
    <col min="2076" max="2076" width="5.6640625" style="7" customWidth="1"/>
    <col min="2077" max="2077" width="6.44140625" style="7" bestFit="1" customWidth="1"/>
    <col min="2078" max="2078" width="5.6640625" style="7" customWidth="1"/>
    <col min="2079" max="2079" width="7.44140625" style="7" bestFit="1" customWidth="1"/>
    <col min="2080" max="2299" width="11.44140625" style="7"/>
    <col min="2300" max="2300" width="6.44140625" style="7" customWidth="1"/>
    <col min="2301" max="2301" width="51.5546875" style="7" customWidth="1"/>
    <col min="2302" max="2302" width="5.6640625" style="7" customWidth="1"/>
    <col min="2303" max="2303" width="6.44140625" style="7" bestFit="1" customWidth="1"/>
    <col min="2304" max="2324" width="5.6640625" style="7" customWidth="1"/>
    <col min="2325" max="2325" width="6.44140625" style="7" bestFit="1" customWidth="1"/>
    <col min="2326" max="2326" width="5.6640625" style="7" customWidth="1"/>
    <col min="2327" max="2327" width="6.44140625" style="7" bestFit="1" customWidth="1"/>
    <col min="2328" max="2328" width="5.6640625" style="7" customWidth="1"/>
    <col min="2329" max="2329" width="6.44140625" style="7" bestFit="1" customWidth="1"/>
    <col min="2330" max="2330" width="5.6640625" style="7" customWidth="1"/>
    <col min="2331" max="2331" width="6.44140625" style="7" bestFit="1" customWidth="1"/>
    <col min="2332" max="2332" width="5.6640625" style="7" customWidth="1"/>
    <col min="2333" max="2333" width="6.44140625" style="7" bestFit="1" customWidth="1"/>
    <col min="2334" max="2334" width="5.6640625" style="7" customWidth="1"/>
    <col min="2335" max="2335" width="7.44140625" style="7" bestFit="1" customWidth="1"/>
    <col min="2336" max="2555" width="11.44140625" style="7"/>
    <col min="2556" max="2556" width="6.44140625" style="7" customWidth="1"/>
    <col min="2557" max="2557" width="51.5546875" style="7" customWidth="1"/>
    <col min="2558" max="2558" width="5.6640625" style="7" customWidth="1"/>
    <col min="2559" max="2559" width="6.44140625" style="7" bestFit="1" customWidth="1"/>
    <col min="2560" max="2580" width="5.6640625" style="7" customWidth="1"/>
    <col min="2581" max="2581" width="6.44140625" style="7" bestFit="1" customWidth="1"/>
    <col min="2582" max="2582" width="5.6640625" style="7" customWidth="1"/>
    <col min="2583" max="2583" width="6.44140625" style="7" bestFit="1" customWidth="1"/>
    <col min="2584" max="2584" width="5.6640625" style="7" customWidth="1"/>
    <col min="2585" max="2585" width="6.44140625" style="7" bestFit="1" customWidth="1"/>
    <col min="2586" max="2586" width="5.6640625" style="7" customWidth="1"/>
    <col min="2587" max="2587" width="6.44140625" style="7" bestFit="1" customWidth="1"/>
    <col min="2588" max="2588" width="5.6640625" style="7" customWidth="1"/>
    <col min="2589" max="2589" width="6.44140625" style="7" bestFit="1" customWidth="1"/>
    <col min="2590" max="2590" width="5.6640625" style="7" customWidth="1"/>
    <col min="2591" max="2591" width="7.44140625" style="7" bestFit="1" customWidth="1"/>
    <col min="2592" max="2811" width="11.44140625" style="7"/>
    <col min="2812" max="2812" width="6.44140625" style="7" customWidth="1"/>
    <col min="2813" max="2813" width="51.5546875" style="7" customWidth="1"/>
    <col min="2814" max="2814" width="5.6640625" style="7" customWidth="1"/>
    <col min="2815" max="2815" width="6.44140625" style="7" bestFit="1" customWidth="1"/>
    <col min="2816" max="2836" width="5.6640625" style="7" customWidth="1"/>
    <col min="2837" max="2837" width="6.44140625" style="7" bestFit="1" customWidth="1"/>
    <col min="2838" max="2838" width="5.6640625" style="7" customWidth="1"/>
    <col min="2839" max="2839" width="6.44140625" style="7" bestFit="1" customWidth="1"/>
    <col min="2840" max="2840" width="5.6640625" style="7" customWidth="1"/>
    <col min="2841" max="2841" width="6.44140625" style="7" bestFit="1" customWidth="1"/>
    <col min="2842" max="2842" width="5.6640625" style="7" customWidth="1"/>
    <col min="2843" max="2843" width="6.44140625" style="7" bestFit="1" customWidth="1"/>
    <col min="2844" max="2844" width="5.6640625" style="7" customWidth="1"/>
    <col min="2845" max="2845" width="6.44140625" style="7" bestFit="1" customWidth="1"/>
    <col min="2846" max="2846" width="5.6640625" style="7" customWidth="1"/>
    <col min="2847" max="2847" width="7.44140625" style="7" bestFit="1" customWidth="1"/>
    <col min="2848" max="3067" width="11.44140625" style="7"/>
    <col min="3068" max="3068" width="6.44140625" style="7" customWidth="1"/>
    <col min="3069" max="3069" width="51.5546875" style="7" customWidth="1"/>
    <col min="3070" max="3070" width="5.6640625" style="7" customWidth="1"/>
    <col min="3071" max="3071" width="6.44140625" style="7" bestFit="1" customWidth="1"/>
    <col min="3072" max="3092" width="5.6640625" style="7" customWidth="1"/>
    <col min="3093" max="3093" width="6.44140625" style="7" bestFit="1" customWidth="1"/>
    <col min="3094" max="3094" width="5.6640625" style="7" customWidth="1"/>
    <col min="3095" max="3095" width="6.44140625" style="7" bestFit="1" customWidth="1"/>
    <col min="3096" max="3096" width="5.6640625" style="7" customWidth="1"/>
    <col min="3097" max="3097" width="6.44140625" style="7" bestFit="1" customWidth="1"/>
    <col min="3098" max="3098" width="5.6640625" style="7" customWidth="1"/>
    <col min="3099" max="3099" width="6.44140625" style="7" bestFit="1" customWidth="1"/>
    <col min="3100" max="3100" width="5.6640625" style="7" customWidth="1"/>
    <col min="3101" max="3101" width="6.44140625" style="7" bestFit="1" customWidth="1"/>
    <col min="3102" max="3102" width="5.6640625" style="7" customWidth="1"/>
    <col min="3103" max="3103" width="7.44140625" style="7" bestFit="1" customWidth="1"/>
    <col min="3104" max="3323" width="11.44140625" style="7"/>
    <col min="3324" max="3324" width="6.44140625" style="7" customWidth="1"/>
    <col min="3325" max="3325" width="51.5546875" style="7" customWidth="1"/>
    <col min="3326" max="3326" width="5.6640625" style="7" customWidth="1"/>
    <col min="3327" max="3327" width="6.44140625" style="7" bestFit="1" customWidth="1"/>
    <col min="3328" max="3348" width="5.6640625" style="7" customWidth="1"/>
    <col min="3349" max="3349" width="6.44140625" style="7" bestFit="1" customWidth="1"/>
    <col min="3350" max="3350" width="5.6640625" style="7" customWidth="1"/>
    <col min="3351" max="3351" width="6.44140625" style="7" bestFit="1" customWidth="1"/>
    <col min="3352" max="3352" width="5.6640625" style="7" customWidth="1"/>
    <col min="3353" max="3353" width="6.44140625" style="7" bestFit="1" customWidth="1"/>
    <col min="3354" max="3354" width="5.6640625" style="7" customWidth="1"/>
    <col min="3355" max="3355" width="6.44140625" style="7" bestFit="1" customWidth="1"/>
    <col min="3356" max="3356" width="5.6640625" style="7" customWidth="1"/>
    <col min="3357" max="3357" width="6.44140625" style="7" bestFit="1" customWidth="1"/>
    <col min="3358" max="3358" width="5.6640625" style="7" customWidth="1"/>
    <col min="3359" max="3359" width="7.44140625" style="7" bestFit="1" customWidth="1"/>
    <col min="3360" max="3579" width="11.44140625" style="7"/>
    <col min="3580" max="3580" width="6.44140625" style="7" customWidth="1"/>
    <col min="3581" max="3581" width="51.5546875" style="7" customWidth="1"/>
    <col min="3582" max="3582" width="5.6640625" style="7" customWidth="1"/>
    <col min="3583" max="3583" width="6.44140625" style="7" bestFit="1" customWidth="1"/>
    <col min="3584" max="3604" width="5.6640625" style="7" customWidth="1"/>
    <col min="3605" max="3605" width="6.44140625" style="7" bestFit="1" customWidth="1"/>
    <col min="3606" max="3606" width="5.6640625" style="7" customWidth="1"/>
    <col min="3607" max="3607" width="6.44140625" style="7" bestFit="1" customWidth="1"/>
    <col min="3608" max="3608" width="5.6640625" style="7" customWidth="1"/>
    <col min="3609" max="3609" width="6.44140625" style="7" bestFit="1" customWidth="1"/>
    <col min="3610" max="3610" width="5.6640625" style="7" customWidth="1"/>
    <col min="3611" max="3611" width="6.44140625" style="7" bestFit="1" customWidth="1"/>
    <col min="3612" max="3612" width="5.6640625" style="7" customWidth="1"/>
    <col min="3613" max="3613" width="6.44140625" style="7" bestFit="1" customWidth="1"/>
    <col min="3614" max="3614" width="5.6640625" style="7" customWidth="1"/>
    <col min="3615" max="3615" width="7.44140625" style="7" bestFit="1" customWidth="1"/>
    <col min="3616" max="3835" width="11.44140625" style="7"/>
    <col min="3836" max="3836" width="6.44140625" style="7" customWidth="1"/>
    <col min="3837" max="3837" width="51.5546875" style="7" customWidth="1"/>
    <col min="3838" max="3838" width="5.6640625" style="7" customWidth="1"/>
    <col min="3839" max="3839" width="6.44140625" style="7" bestFit="1" customWidth="1"/>
    <col min="3840" max="3860" width="5.6640625" style="7" customWidth="1"/>
    <col min="3861" max="3861" width="6.44140625" style="7" bestFit="1" customWidth="1"/>
    <col min="3862" max="3862" width="5.6640625" style="7" customWidth="1"/>
    <col min="3863" max="3863" width="6.44140625" style="7" bestFit="1" customWidth="1"/>
    <col min="3864" max="3864" width="5.6640625" style="7" customWidth="1"/>
    <col min="3865" max="3865" width="6.44140625" style="7" bestFit="1" customWidth="1"/>
    <col min="3866" max="3866" width="5.6640625" style="7" customWidth="1"/>
    <col min="3867" max="3867" width="6.44140625" style="7" bestFit="1" customWidth="1"/>
    <col min="3868" max="3868" width="5.6640625" style="7" customWidth="1"/>
    <col min="3869" max="3869" width="6.44140625" style="7" bestFit="1" customWidth="1"/>
    <col min="3870" max="3870" width="5.6640625" style="7" customWidth="1"/>
    <col min="3871" max="3871" width="7.44140625" style="7" bestFit="1" customWidth="1"/>
    <col min="3872" max="4091" width="11.44140625" style="7"/>
    <col min="4092" max="4092" width="6.44140625" style="7" customWidth="1"/>
    <col min="4093" max="4093" width="51.5546875" style="7" customWidth="1"/>
    <col min="4094" max="4094" width="5.6640625" style="7" customWidth="1"/>
    <col min="4095" max="4095" width="6.44140625" style="7" bestFit="1" customWidth="1"/>
    <col min="4096" max="4116" width="5.6640625" style="7" customWidth="1"/>
    <col min="4117" max="4117" width="6.44140625" style="7" bestFit="1" customWidth="1"/>
    <col min="4118" max="4118" width="5.6640625" style="7" customWidth="1"/>
    <col min="4119" max="4119" width="6.44140625" style="7" bestFit="1" customWidth="1"/>
    <col min="4120" max="4120" width="5.6640625" style="7" customWidth="1"/>
    <col min="4121" max="4121" width="6.44140625" style="7" bestFit="1" customWidth="1"/>
    <col min="4122" max="4122" width="5.6640625" style="7" customWidth="1"/>
    <col min="4123" max="4123" width="6.44140625" style="7" bestFit="1" customWidth="1"/>
    <col min="4124" max="4124" width="5.6640625" style="7" customWidth="1"/>
    <col min="4125" max="4125" width="6.44140625" style="7" bestFit="1" customWidth="1"/>
    <col min="4126" max="4126" width="5.6640625" style="7" customWidth="1"/>
    <col min="4127" max="4127" width="7.44140625" style="7" bestFit="1" customWidth="1"/>
    <col min="4128" max="4347" width="11.44140625" style="7"/>
    <col min="4348" max="4348" width="6.44140625" style="7" customWidth="1"/>
    <col min="4349" max="4349" width="51.5546875" style="7" customWidth="1"/>
    <col min="4350" max="4350" width="5.6640625" style="7" customWidth="1"/>
    <col min="4351" max="4351" width="6.44140625" style="7" bestFit="1" customWidth="1"/>
    <col min="4352" max="4372" width="5.6640625" style="7" customWidth="1"/>
    <col min="4373" max="4373" width="6.44140625" style="7" bestFit="1" customWidth="1"/>
    <col min="4374" max="4374" width="5.6640625" style="7" customWidth="1"/>
    <col min="4375" max="4375" width="6.44140625" style="7" bestFit="1" customWidth="1"/>
    <col min="4376" max="4376" width="5.6640625" style="7" customWidth="1"/>
    <col min="4377" max="4377" width="6.44140625" style="7" bestFit="1" customWidth="1"/>
    <col min="4378" max="4378" width="5.6640625" style="7" customWidth="1"/>
    <col min="4379" max="4379" width="6.44140625" style="7" bestFit="1" customWidth="1"/>
    <col min="4380" max="4380" width="5.6640625" style="7" customWidth="1"/>
    <col min="4381" max="4381" width="6.44140625" style="7" bestFit="1" customWidth="1"/>
    <col min="4382" max="4382" width="5.6640625" style="7" customWidth="1"/>
    <col min="4383" max="4383" width="7.44140625" style="7" bestFit="1" customWidth="1"/>
    <col min="4384" max="4603" width="11.44140625" style="7"/>
    <col min="4604" max="4604" width="6.44140625" style="7" customWidth="1"/>
    <col min="4605" max="4605" width="51.5546875" style="7" customWidth="1"/>
    <col min="4606" max="4606" width="5.6640625" style="7" customWidth="1"/>
    <col min="4607" max="4607" width="6.44140625" style="7" bestFit="1" customWidth="1"/>
    <col min="4608" max="4628" width="5.6640625" style="7" customWidth="1"/>
    <col min="4629" max="4629" width="6.44140625" style="7" bestFit="1" customWidth="1"/>
    <col min="4630" max="4630" width="5.6640625" style="7" customWidth="1"/>
    <col min="4631" max="4631" width="6.44140625" style="7" bestFit="1" customWidth="1"/>
    <col min="4632" max="4632" width="5.6640625" style="7" customWidth="1"/>
    <col min="4633" max="4633" width="6.44140625" style="7" bestFit="1" customWidth="1"/>
    <col min="4634" max="4634" width="5.6640625" style="7" customWidth="1"/>
    <col min="4635" max="4635" width="6.44140625" style="7" bestFit="1" customWidth="1"/>
    <col min="4636" max="4636" width="5.6640625" style="7" customWidth="1"/>
    <col min="4637" max="4637" width="6.44140625" style="7" bestFit="1" customWidth="1"/>
    <col min="4638" max="4638" width="5.6640625" style="7" customWidth="1"/>
    <col min="4639" max="4639" width="7.44140625" style="7" bestFit="1" customWidth="1"/>
    <col min="4640" max="4859" width="11.44140625" style="7"/>
    <col min="4860" max="4860" width="6.44140625" style="7" customWidth="1"/>
    <col min="4861" max="4861" width="51.5546875" style="7" customWidth="1"/>
    <col min="4862" max="4862" width="5.6640625" style="7" customWidth="1"/>
    <col min="4863" max="4863" width="6.44140625" style="7" bestFit="1" customWidth="1"/>
    <col min="4864" max="4884" width="5.6640625" style="7" customWidth="1"/>
    <col min="4885" max="4885" width="6.44140625" style="7" bestFit="1" customWidth="1"/>
    <col min="4886" max="4886" width="5.6640625" style="7" customWidth="1"/>
    <col min="4887" max="4887" width="6.44140625" style="7" bestFit="1" customWidth="1"/>
    <col min="4888" max="4888" width="5.6640625" style="7" customWidth="1"/>
    <col min="4889" max="4889" width="6.44140625" style="7" bestFit="1" customWidth="1"/>
    <col min="4890" max="4890" width="5.6640625" style="7" customWidth="1"/>
    <col min="4891" max="4891" width="6.44140625" style="7" bestFit="1" customWidth="1"/>
    <col min="4892" max="4892" width="5.6640625" style="7" customWidth="1"/>
    <col min="4893" max="4893" width="6.44140625" style="7" bestFit="1" customWidth="1"/>
    <col min="4894" max="4894" width="5.6640625" style="7" customWidth="1"/>
    <col min="4895" max="4895" width="7.44140625" style="7" bestFit="1" customWidth="1"/>
    <col min="4896" max="5115" width="11.44140625" style="7"/>
    <col min="5116" max="5116" width="6.44140625" style="7" customWidth="1"/>
    <col min="5117" max="5117" width="51.5546875" style="7" customWidth="1"/>
    <col min="5118" max="5118" width="5.6640625" style="7" customWidth="1"/>
    <col min="5119" max="5119" width="6.44140625" style="7" bestFit="1" customWidth="1"/>
    <col min="5120" max="5140" width="5.6640625" style="7" customWidth="1"/>
    <col min="5141" max="5141" width="6.44140625" style="7" bestFit="1" customWidth="1"/>
    <col min="5142" max="5142" width="5.6640625" style="7" customWidth="1"/>
    <col min="5143" max="5143" width="6.44140625" style="7" bestFit="1" customWidth="1"/>
    <col min="5144" max="5144" width="5.6640625" style="7" customWidth="1"/>
    <col min="5145" max="5145" width="6.44140625" style="7" bestFit="1" customWidth="1"/>
    <col min="5146" max="5146" width="5.6640625" style="7" customWidth="1"/>
    <col min="5147" max="5147" width="6.44140625" style="7" bestFit="1" customWidth="1"/>
    <col min="5148" max="5148" width="5.6640625" style="7" customWidth="1"/>
    <col min="5149" max="5149" width="6.44140625" style="7" bestFit="1" customWidth="1"/>
    <col min="5150" max="5150" width="5.6640625" style="7" customWidth="1"/>
    <col min="5151" max="5151" width="7.44140625" style="7" bestFit="1" customWidth="1"/>
    <col min="5152" max="5371" width="11.44140625" style="7"/>
    <col min="5372" max="5372" width="6.44140625" style="7" customWidth="1"/>
    <col min="5373" max="5373" width="51.5546875" style="7" customWidth="1"/>
    <col min="5374" max="5374" width="5.6640625" style="7" customWidth="1"/>
    <col min="5375" max="5375" width="6.44140625" style="7" bestFit="1" customWidth="1"/>
    <col min="5376" max="5396" width="5.6640625" style="7" customWidth="1"/>
    <col min="5397" max="5397" width="6.44140625" style="7" bestFit="1" customWidth="1"/>
    <col min="5398" max="5398" width="5.6640625" style="7" customWidth="1"/>
    <col min="5399" max="5399" width="6.44140625" style="7" bestFit="1" customWidth="1"/>
    <col min="5400" max="5400" width="5.6640625" style="7" customWidth="1"/>
    <col min="5401" max="5401" width="6.44140625" style="7" bestFit="1" customWidth="1"/>
    <col min="5402" max="5402" width="5.6640625" style="7" customWidth="1"/>
    <col min="5403" max="5403" width="6.44140625" style="7" bestFit="1" customWidth="1"/>
    <col min="5404" max="5404" width="5.6640625" style="7" customWidth="1"/>
    <col min="5405" max="5405" width="6.44140625" style="7" bestFit="1" customWidth="1"/>
    <col min="5406" max="5406" width="5.6640625" style="7" customWidth="1"/>
    <col min="5407" max="5407" width="7.44140625" style="7" bestFit="1" customWidth="1"/>
    <col min="5408" max="5627" width="11.44140625" style="7"/>
    <col min="5628" max="5628" width="6.44140625" style="7" customWidth="1"/>
    <col min="5629" max="5629" width="51.5546875" style="7" customWidth="1"/>
    <col min="5630" max="5630" width="5.6640625" style="7" customWidth="1"/>
    <col min="5631" max="5631" width="6.44140625" style="7" bestFit="1" customWidth="1"/>
    <col min="5632" max="5652" width="5.6640625" style="7" customWidth="1"/>
    <col min="5653" max="5653" width="6.44140625" style="7" bestFit="1" customWidth="1"/>
    <col min="5654" max="5654" width="5.6640625" style="7" customWidth="1"/>
    <col min="5655" max="5655" width="6.44140625" style="7" bestFit="1" customWidth="1"/>
    <col min="5656" max="5656" width="5.6640625" style="7" customWidth="1"/>
    <col min="5657" max="5657" width="6.44140625" style="7" bestFit="1" customWidth="1"/>
    <col min="5658" max="5658" width="5.6640625" style="7" customWidth="1"/>
    <col min="5659" max="5659" width="6.44140625" style="7" bestFit="1" customWidth="1"/>
    <col min="5660" max="5660" width="5.6640625" style="7" customWidth="1"/>
    <col min="5661" max="5661" width="6.44140625" style="7" bestFit="1" customWidth="1"/>
    <col min="5662" max="5662" width="5.6640625" style="7" customWidth="1"/>
    <col min="5663" max="5663" width="7.44140625" style="7" bestFit="1" customWidth="1"/>
    <col min="5664" max="5883" width="11.44140625" style="7"/>
    <col min="5884" max="5884" width="6.44140625" style="7" customWidth="1"/>
    <col min="5885" max="5885" width="51.5546875" style="7" customWidth="1"/>
    <col min="5886" max="5886" width="5.6640625" style="7" customWidth="1"/>
    <col min="5887" max="5887" width="6.44140625" style="7" bestFit="1" customWidth="1"/>
    <col min="5888" max="5908" width="5.6640625" style="7" customWidth="1"/>
    <col min="5909" max="5909" width="6.44140625" style="7" bestFit="1" customWidth="1"/>
    <col min="5910" max="5910" width="5.6640625" style="7" customWidth="1"/>
    <col min="5911" max="5911" width="6.44140625" style="7" bestFit="1" customWidth="1"/>
    <col min="5912" max="5912" width="5.6640625" style="7" customWidth="1"/>
    <col min="5913" max="5913" width="6.44140625" style="7" bestFit="1" customWidth="1"/>
    <col min="5914" max="5914" width="5.6640625" style="7" customWidth="1"/>
    <col min="5915" max="5915" width="6.44140625" style="7" bestFit="1" customWidth="1"/>
    <col min="5916" max="5916" width="5.6640625" style="7" customWidth="1"/>
    <col min="5917" max="5917" width="6.44140625" style="7" bestFit="1" customWidth="1"/>
    <col min="5918" max="5918" width="5.6640625" style="7" customWidth="1"/>
    <col min="5919" max="5919" width="7.44140625" style="7" bestFit="1" customWidth="1"/>
    <col min="5920" max="6139" width="11.44140625" style="7"/>
    <col min="6140" max="6140" width="6.44140625" style="7" customWidth="1"/>
    <col min="6141" max="6141" width="51.5546875" style="7" customWidth="1"/>
    <col min="6142" max="6142" width="5.6640625" style="7" customWidth="1"/>
    <col min="6143" max="6143" width="6.44140625" style="7" bestFit="1" customWidth="1"/>
    <col min="6144" max="6164" width="5.6640625" style="7" customWidth="1"/>
    <col min="6165" max="6165" width="6.44140625" style="7" bestFit="1" customWidth="1"/>
    <col min="6166" max="6166" width="5.6640625" style="7" customWidth="1"/>
    <col min="6167" max="6167" width="6.44140625" style="7" bestFit="1" customWidth="1"/>
    <col min="6168" max="6168" width="5.6640625" style="7" customWidth="1"/>
    <col min="6169" max="6169" width="6.44140625" style="7" bestFit="1" customWidth="1"/>
    <col min="6170" max="6170" width="5.6640625" style="7" customWidth="1"/>
    <col min="6171" max="6171" width="6.44140625" style="7" bestFit="1" customWidth="1"/>
    <col min="6172" max="6172" width="5.6640625" style="7" customWidth="1"/>
    <col min="6173" max="6173" width="6.44140625" style="7" bestFit="1" customWidth="1"/>
    <col min="6174" max="6174" width="5.6640625" style="7" customWidth="1"/>
    <col min="6175" max="6175" width="7.44140625" style="7" bestFit="1" customWidth="1"/>
    <col min="6176" max="6395" width="11.44140625" style="7"/>
    <col min="6396" max="6396" width="6.44140625" style="7" customWidth="1"/>
    <col min="6397" max="6397" width="51.5546875" style="7" customWidth="1"/>
    <col min="6398" max="6398" width="5.6640625" style="7" customWidth="1"/>
    <col min="6399" max="6399" width="6.44140625" style="7" bestFit="1" customWidth="1"/>
    <col min="6400" max="6420" width="5.6640625" style="7" customWidth="1"/>
    <col min="6421" max="6421" width="6.44140625" style="7" bestFit="1" customWidth="1"/>
    <col min="6422" max="6422" width="5.6640625" style="7" customWidth="1"/>
    <col min="6423" max="6423" width="6.44140625" style="7" bestFit="1" customWidth="1"/>
    <col min="6424" max="6424" width="5.6640625" style="7" customWidth="1"/>
    <col min="6425" max="6425" width="6.44140625" style="7" bestFit="1" customWidth="1"/>
    <col min="6426" max="6426" width="5.6640625" style="7" customWidth="1"/>
    <col min="6427" max="6427" width="6.44140625" style="7" bestFit="1" customWidth="1"/>
    <col min="6428" max="6428" width="5.6640625" style="7" customWidth="1"/>
    <col min="6429" max="6429" width="6.44140625" style="7" bestFit="1" customWidth="1"/>
    <col min="6430" max="6430" width="5.6640625" style="7" customWidth="1"/>
    <col min="6431" max="6431" width="7.44140625" style="7" bestFit="1" customWidth="1"/>
    <col min="6432" max="6651" width="11.44140625" style="7"/>
    <col min="6652" max="6652" width="6.44140625" style="7" customWidth="1"/>
    <col min="6653" max="6653" width="51.5546875" style="7" customWidth="1"/>
    <col min="6654" max="6654" width="5.6640625" style="7" customWidth="1"/>
    <col min="6655" max="6655" width="6.44140625" style="7" bestFit="1" customWidth="1"/>
    <col min="6656" max="6676" width="5.6640625" style="7" customWidth="1"/>
    <col min="6677" max="6677" width="6.44140625" style="7" bestFit="1" customWidth="1"/>
    <col min="6678" max="6678" width="5.6640625" style="7" customWidth="1"/>
    <col min="6679" max="6679" width="6.44140625" style="7" bestFit="1" customWidth="1"/>
    <col min="6680" max="6680" width="5.6640625" style="7" customWidth="1"/>
    <col min="6681" max="6681" width="6.44140625" style="7" bestFit="1" customWidth="1"/>
    <col min="6682" max="6682" width="5.6640625" style="7" customWidth="1"/>
    <col min="6683" max="6683" width="6.44140625" style="7" bestFit="1" customWidth="1"/>
    <col min="6684" max="6684" width="5.6640625" style="7" customWidth="1"/>
    <col min="6685" max="6685" width="6.44140625" style="7" bestFit="1" customWidth="1"/>
    <col min="6686" max="6686" width="5.6640625" style="7" customWidth="1"/>
    <col min="6687" max="6687" width="7.44140625" style="7" bestFit="1" customWidth="1"/>
    <col min="6688" max="6907" width="11.44140625" style="7"/>
    <col min="6908" max="6908" width="6.44140625" style="7" customWidth="1"/>
    <col min="6909" max="6909" width="51.5546875" style="7" customWidth="1"/>
    <col min="6910" max="6910" width="5.6640625" style="7" customWidth="1"/>
    <col min="6911" max="6911" width="6.44140625" style="7" bestFit="1" customWidth="1"/>
    <col min="6912" max="6932" width="5.6640625" style="7" customWidth="1"/>
    <col min="6933" max="6933" width="6.44140625" style="7" bestFit="1" customWidth="1"/>
    <col min="6934" max="6934" width="5.6640625" style="7" customWidth="1"/>
    <col min="6935" max="6935" width="6.44140625" style="7" bestFit="1" customWidth="1"/>
    <col min="6936" max="6936" width="5.6640625" style="7" customWidth="1"/>
    <col min="6937" max="6937" width="6.44140625" style="7" bestFit="1" customWidth="1"/>
    <col min="6938" max="6938" width="5.6640625" style="7" customWidth="1"/>
    <col min="6939" max="6939" width="6.44140625" style="7" bestFit="1" customWidth="1"/>
    <col min="6940" max="6940" width="5.6640625" style="7" customWidth="1"/>
    <col min="6941" max="6941" width="6.44140625" style="7" bestFit="1" customWidth="1"/>
    <col min="6942" max="6942" width="5.6640625" style="7" customWidth="1"/>
    <col min="6943" max="6943" width="7.44140625" style="7" bestFit="1" customWidth="1"/>
    <col min="6944" max="7163" width="11.44140625" style="7"/>
    <col min="7164" max="7164" width="6.44140625" style="7" customWidth="1"/>
    <col min="7165" max="7165" width="51.5546875" style="7" customWidth="1"/>
    <col min="7166" max="7166" width="5.6640625" style="7" customWidth="1"/>
    <col min="7167" max="7167" width="6.44140625" style="7" bestFit="1" customWidth="1"/>
    <col min="7168" max="7188" width="5.6640625" style="7" customWidth="1"/>
    <col min="7189" max="7189" width="6.44140625" style="7" bestFit="1" customWidth="1"/>
    <col min="7190" max="7190" width="5.6640625" style="7" customWidth="1"/>
    <col min="7191" max="7191" width="6.44140625" style="7" bestFit="1" customWidth="1"/>
    <col min="7192" max="7192" width="5.6640625" style="7" customWidth="1"/>
    <col min="7193" max="7193" width="6.44140625" style="7" bestFit="1" customWidth="1"/>
    <col min="7194" max="7194" width="5.6640625" style="7" customWidth="1"/>
    <col min="7195" max="7195" width="6.44140625" style="7" bestFit="1" customWidth="1"/>
    <col min="7196" max="7196" width="5.6640625" style="7" customWidth="1"/>
    <col min="7197" max="7197" width="6.44140625" style="7" bestFit="1" customWidth="1"/>
    <col min="7198" max="7198" width="5.6640625" style="7" customWidth="1"/>
    <col min="7199" max="7199" width="7.44140625" style="7" bestFit="1" customWidth="1"/>
    <col min="7200" max="7419" width="11.44140625" style="7"/>
    <col min="7420" max="7420" width="6.44140625" style="7" customWidth="1"/>
    <col min="7421" max="7421" width="51.5546875" style="7" customWidth="1"/>
    <col min="7422" max="7422" width="5.6640625" style="7" customWidth="1"/>
    <col min="7423" max="7423" width="6.44140625" style="7" bestFit="1" customWidth="1"/>
    <col min="7424" max="7444" width="5.6640625" style="7" customWidth="1"/>
    <col min="7445" max="7445" width="6.44140625" style="7" bestFit="1" customWidth="1"/>
    <col min="7446" max="7446" width="5.6640625" style="7" customWidth="1"/>
    <col min="7447" max="7447" width="6.44140625" style="7" bestFit="1" customWidth="1"/>
    <col min="7448" max="7448" width="5.6640625" style="7" customWidth="1"/>
    <col min="7449" max="7449" width="6.44140625" style="7" bestFit="1" customWidth="1"/>
    <col min="7450" max="7450" width="5.6640625" style="7" customWidth="1"/>
    <col min="7451" max="7451" width="6.44140625" style="7" bestFit="1" customWidth="1"/>
    <col min="7452" max="7452" width="5.6640625" style="7" customWidth="1"/>
    <col min="7453" max="7453" width="6.44140625" style="7" bestFit="1" customWidth="1"/>
    <col min="7454" max="7454" width="5.6640625" style="7" customWidth="1"/>
    <col min="7455" max="7455" width="7.44140625" style="7" bestFit="1" customWidth="1"/>
    <col min="7456" max="7675" width="11.44140625" style="7"/>
    <col min="7676" max="7676" width="6.44140625" style="7" customWidth="1"/>
    <col min="7677" max="7677" width="51.5546875" style="7" customWidth="1"/>
    <col min="7678" max="7678" width="5.6640625" style="7" customWidth="1"/>
    <col min="7679" max="7679" width="6.44140625" style="7" bestFit="1" customWidth="1"/>
    <col min="7680" max="7700" width="5.6640625" style="7" customWidth="1"/>
    <col min="7701" max="7701" width="6.44140625" style="7" bestFit="1" customWidth="1"/>
    <col min="7702" max="7702" width="5.6640625" style="7" customWidth="1"/>
    <col min="7703" max="7703" width="6.44140625" style="7" bestFit="1" customWidth="1"/>
    <col min="7704" max="7704" width="5.6640625" style="7" customWidth="1"/>
    <col min="7705" max="7705" width="6.44140625" style="7" bestFit="1" customWidth="1"/>
    <col min="7706" max="7706" width="5.6640625" style="7" customWidth="1"/>
    <col min="7707" max="7707" width="6.44140625" style="7" bestFit="1" customWidth="1"/>
    <col min="7708" max="7708" width="5.6640625" style="7" customWidth="1"/>
    <col min="7709" max="7709" width="6.44140625" style="7" bestFit="1" customWidth="1"/>
    <col min="7710" max="7710" width="5.6640625" style="7" customWidth="1"/>
    <col min="7711" max="7711" width="7.44140625" style="7" bestFit="1" customWidth="1"/>
    <col min="7712" max="7931" width="11.44140625" style="7"/>
    <col min="7932" max="7932" width="6.44140625" style="7" customWidth="1"/>
    <col min="7933" max="7933" width="51.5546875" style="7" customWidth="1"/>
    <col min="7934" max="7934" width="5.6640625" style="7" customWidth="1"/>
    <col min="7935" max="7935" width="6.44140625" style="7" bestFit="1" customWidth="1"/>
    <col min="7936" max="7956" width="5.6640625" style="7" customWidth="1"/>
    <col min="7957" max="7957" width="6.44140625" style="7" bestFit="1" customWidth="1"/>
    <col min="7958" max="7958" width="5.6640625" style="7" customWidth="1"/>
    <col min="7959" max="7959" width="6.44140625" style="7" bestFit="1" customWidth="1"/>
    <col min="7960" max="7960" width="5.6640625" style="7" customWidth="1"/>
    <col min="7961" max="7961" width="6.44140625" style="7" bestFit="1" customWidth="1"/>
    <col min="7962" max="7962" width="5.6640625" style="7" customWidth="1"/>
    <col min="7963" max="7963" width="6.44140625" style="7" bestFit="1" customWidth="1"/>
    <col min="7964" max="7964" width="5.6640625" style="7" customWidth="1"/>
    <col min="7965" max="7965" width="6.44140625" style="7" bestFit="1" customWidth="1"/>
    <col min="7966" max="7966" width="5.6640625" style="7" customWidth="1"/>
    <col min="7967" max="7967" width="7.44140625" style="7" bestFit="1" customWidth="1"/>
    <col min="7968" max="8187" width="11.44140625" style="7"/>
    <col min="8188" max="8188" width="6.44140625" style="7" customWidth="1"/>
    <col min="8189" max="8189" width="51.5546875" style="7" customWidth="1"/>
    <col min="8190" max="8190" width="5.6640625" style="7" customWidth="1"/>
    <col min="8191" max="8191" width="6.44140625" style="7" bestFit="1" customWidth="1"/>
    <col min="8192" max="8212" width="5.6640625" style="7" customWidth="1"/>
    <col min="8213" max="8213" width="6.44140625" style="7" bestFit="1" customWidth="1"/>
    <col min="8214" max="8214" width="5.6640625" style="7" customWidth="1"/>
    <col min="8215" max="8215" width="6.44140625" style="7" bestFit="1" customWidth="1"/>
    <col min="8216" max="8216" width="5.6640625" style="7" customWidth="1"/>
    <col min="8217" max="8217" width="6.44140625" style="7" bestFit="1" customWidth="1"/>
    <col min="8218" max="8218" width="5.6640625" style="7" customWidth="1"/>
    <col min="8219" max="8219" width="6.44140625" style="7" bestFit="1" customWidth="1"/>
    <col min="8220" max="8220" width="5.6640625" style="7" customWidth="1"/>
    <col min="8221" max="8221" width="6.44140625" style="7" bestFit="1" customWidth="1"/>
    <col min="8222" max="8222" width="5.6640625" style="7" customWidth="1"/>
    <col min="8223" max="8223" width="7.44140625" style="7" bestFit="1" customWidth="1"/>
    <col min="8224" max="8443" width="11.44140625" style="7"/>
    <col min="8444" max="8444" width="6.44140625" style="7" customWidth="1"/>
    <col min="8445" max="8445" width="51.5546875" style="7" customWidth="1"/>
    <col min="8446" max="8446" width="5.6640625" style="7" customWidth="1"/>
    <col min="8447" max="8447" width="6.44140625" style="7" bestFit="1" customWidth="1"/>
    <col min="8448" max="8468" width="5.6640625" style="7" customWidth="1"/>
    <col min="8469" max="8469" width="6.44140625" style="7" bestFit="1" customWidth="1"/>
    <col min="8470" max="8470" width="5.6640625" style="7" customWidth="1"/>
    <col min="8471" max="8471" width="6.44140625" style="7" bestFit="1" customWidth="1"/>
    <col min="8472" max="8472" width="5.6640625" style="7" customWidth="1"/>
    <col min="8473" max="8473" width="6.44140625" style="7" bestFit="1" customWidth="1"/>
    <col min="8474" max="8474" width="5.6640625" style="7" customWidth="1"/>
    <col min="8475" max="8475" width="6.44140625" style="7" bestFit="1" customWidth="1"/>
    <col min="8476" max="8476" width="5.6640625" style="7" customWidth="1"/>
    <col min="8477" max="8477" width="6.44140625" style="7" bestFit="1" customWidth="1"/>
    <col min="8478" max="8478" width="5.6640625" style="7" customWidth="1"/>
    <col min="8479" max="8479" width="7.44140625" style="7" bestFit="1" customWidth="1"/>
    <col min="8480" max="8699" width="11.44140625" style="7"/>
    <col min="8700" max="8700" width="6.44140625" style="7" customWidth="1"/>
    <col min="8701" max="8701" width="51.5546875" style="7" customWidth="1"/>
    <col min="8702" max="8702" width="5.6640625" style="7" customWidth="1"/>
    <col min="8703" max="8703" width="6.44140625" style="7" bestFit="1" customWidth="1"/>
    <col min="8704" max="8724" width="5.6640625" style="7" customWidth="1"/>
    <col min="8725" max="8725" width="6.44140625" style="7" bestFit="1" customWidth="1"/>
    <col min="8726" max="8726" width="5.6640625" style="7" customWidth="1"/>
    <col min="8727" max="8727" width="6.44140625" style="7" bestFit="1" customWidth="1"/>
    <col min="8728" max="8728" width="5.6640625" style="7" customWidth="1"/>
    <col min="8729" max="8729" width="6.44140625" style="7" bestFit="1" customWidth="1"/>
    <col min="8730" max="8730" width="5.6640625" style="7" customWidth="1"/>
    <col min="8731" max="8731" width="6.44140625" style="7" bestFit="1" customWidth="1"/>
    <col min="8732" max="8732" width="5.6640625" style="7" customWidth="1"/>
    <col min="8733" max="8733" width="6.44140625" style="7" bestFit="1" customWidth="1"/>
    <col min="8734" max="8734" width="5.6640625" style="7" customWidth="1"/>
    <col min="8735" max="8735" width="7.44140625" style="7" bestFit="1" customWidth="1"/>
    <col min="8736" max="8955" width="11.44140625" style="7"/>
    <col min="8956" max="8956" width="6.44140625" style="7" customWidth="1"/>
    <col min="8957" max="8957" width="51.5546875" style="7" customWidth="1"/>
    <col min="8958" max="8958" width="5.6640625" style="7" customWidth="1"/>
    <col min="8959" max="8959" width="6.44140625" style="7" bestFit="1" customWidth="1"/>
    <col min="8960" max="8980" width="5.6640625" style="7" customWidth="1"/>
    <col min="8981" max="8981" width="6.44140625" style="7" bestFit="1" customWidth="1"/>
    <col min="8982" max="8982" width="5.6640625" style="7" customWidth="1"/>
    <col min="8983" max="8983" width="6.44140625" style="7" bestFit="1" customWidth="1"/>
    <col min="8984" max="8984" width="5.6640625" style="7" customWidth="1"/>
    <col min="8985" max="8985" width="6.44140625" style="7" bestFit="1" customWidth="1"/>
    <col min="8986" max="8986" width="5.6640625" style="7" customWidth="1"/>
    <col min="8987" max="8987" width="6.44140625" style="7" bestFit="1" customWidth="1"/>
    <col min="8988" max="8988" width="5.6640625" style="7" customWidth="1"/>
    <col min="8989" max="8989" width="6.44140625" style="7" bestFit="1" customWidth="1"/>
    <col min="8990" max="8990" width="5.6640625" style="7" customWidth="1"/>
    <col min="8991" max="8991" width="7.44140625" style="7" bestFit="1" customWidth="1"/>
    <col min="8992" max="9211" width="11.44140625" style="7"/>
    <col min="9212" max="9212" width="6.44140625" style="7" customWidth="1"/>
    <col min="9213" max="9213" width="51.5546875" style="7" customWidth="1"/>
    <col min="9214" max="9214" width="5.6640625" style="7" customWidth="1"/>
    <col min="9215" max="9215" width="6.44140625" style="7" bestFit="1" customWidth="1"/>
    <col min="9216" max="9236" width="5.6640625" style="7" customWidth="1"/>
    <col min="9237" max="9237" width="6.44140625" style="7" bestFit="1" customWidth="1"/>
    <col min="9238" max="9238" width="5.6640625" style="7" customWidth="1"/>
    <col min="9239" max="9239" width="6.44140625" style="7" bestFit="1" customWidth="1"/>
    <col min="9240" max="9240" width="5.6640625" style="7" customWidth="1"/>
    <col min="9241" max="9241" width="6.44140625" style="7" bestFit="1" customWidth="1"/>
    <col min="9242" max="9242" width="5.6640625" style="7" customWidth="1"/>
    <col min="9243" max="9243" width="6.44140625" style="7" bestFit="1" customWidth="1"/>
    <col min="9244" max="9244" width="5.6640625" style="7" customWidth="1"/>
    <col min="9245" max="9245" width="6.44140625" style="7" bestFit="1" customWidth="1"/>
    <col min="9246" max="9246" width="5.6640625" style="7" customWidth="1"/>
    <col min="9247" max="9247" width="7.44140625" style="7" bestFit="1" customWidth="1"/>
    <col min="9248" max="9467" width="11.44140625" style="7"/>
    <col min="9468" max="9468" width="6.44140625" style="7" customWidth="1"/>
    <col min="9469" max="9469" width="51.5546875" style="7" customWidth="1"/>
    <col min="9470" max="9470" width="5.6640625" style="7" customWidth="1"/>
    <col min="9471" max="9471" width="6.44140625" style="7" bestFit="1" customWidth="1"/>
    <col min="9472" max="9492" width="5.6640625" style="7" customWidth="1"/>
    <col min="9493" max="9493" width="6.44140625" style="7" bestFit="1" customWidth="1"/>
    <col min="9494" max="9494" width="5.6640625" style="7" customWidth="1"/>
    <col min="9495" max="9495" width="6.44140625" style="7" bestFit="1" customWidth="1"/>
    <col min="9496" max="9496" width="5.6640625" style="7" customWidth="1"/>
    <col min="9497" max="9497" width="6.44140625" style="7" bestFit="1" customWidth="1"/>
    <col min="9498" max="9498" width="5.6640625" style="7" customWidth="1"/>
    <col min="9499" max="9499" width="6.44140625" style="7" bestFit="1" customWidth="1"/>
    <col min="9500" max="9500" width="5.6640625" style="7" customWidth="1"/>
    <col min="9501" max="9501" width="6.44140625" style="7" bestFit="1" customWidth="1"/>
    <col min="9502" max="9502" width="5.6640625" style="7" customWidth="1"/>
    <col min="9503" max="9503" width="7.44140625" style="7" bestFit="1" customWidth="1"/>
    <col min="9504" max="9723" width="11.44140625" style="7"/>
    <col min="9724" max="9724" width="6.44140625" style="7" customWidth="1"/>
    <col min="9725" max="9725" width="51.5546875" style="7" customWidth="1"/>
    <col min="9726" max="9726" width="5.6640625" style="7" customWidth="1"/>
    <col min="9727" max="9727" width="6.44140625" style="7" bestFit="1" customWidth="1"/>
    <col min="9728" max="9748" width="5.6640625" style="7" customWidth="1"/>
    <col min="9749" max="9749" width="6.44140625" style="7" bestFit="1" customWidth="1"/>
    <col min="9750" max="9750" width="5.6640625" style="7" customWidth="1"/>
    <col min="9751" max="9751" width="6.44140625" style="7" bestFit="1" customWidth="1"/>
    <col min="9752" max="9752" width="5.6640625" style="7" customWidth="1"/>
    <col min="9753" max="9753" width="6.44140625" style="7" bestFit="1" customWidth="1"/>
    <col min="9754" max="9754" width="5.6640625" style="7" customWidth="1"/>
    <col min="9755" max="9755" width="6.44140625" style="7" bestFit="1" customWidth="1"/>
    <col min="9756" max="9756" width="5.6640625" style="7" customWidth="1"/>
    <col min="9757" max="9757" width="6.44140625" style="7" bestFit="1" customWidth="1"/>
    <col min="9758" max="9758" width="5.6640625" style="7" customWidth="1"/>
    <col min="9759" max="9759" width="7.44140625" style="7" bestFit="1" customWidth="1"/>
    <col min="9760" max="9979" width="11.44140625" style="7"/>
    <col min="9980" max="9980" width="6.44140625" style="7" customWidth="1"/>
    <col min="9981" max="9981" width="51.5546875" style="7" customWidth="1"/>
    <col min="9982" max="9982" width="5.6640625" style="7" customWidth="1"/>
    <col min="9983" max="9983" width="6.44140625" style="7" bestFit="1" customWidth="1"/>
    <col min="9984" max="10004" width="5.6640625" style="7" customWidth="1"/>
    <col min="10005" max="10005" width="6.44140625" style="7" bestFit="1" customWidth="1"/>
    <col min="10006" max="10006" width="5.6640625" style="7" customWidth="1"/>
    <col min="10007" max="10007" width="6.44140625" style="7" bestFit="1" customWidth="1"/>
    <col min="10008" max="10008" width="5.6640625" style="7" customWidth="1"/>
    <col min="10009" max="10009" width="6.44140625" style="7" bestFit="1" customWidth="1"/>
    <col min="10010" max="10010" width="5.6640625" style="7" customWidth="1"/>
    <col min="10011" max="10011" width="6.44140625" style="7" bestFit="1" customWidth="1"/>
    <col min="10012" max="10012" width="5.6640625" style="7" customWidth="1"/>
    <col min="10013" max="10013" width="6.44140625" style="7" bestFit="1" customWidth="1"/>
    <col min="10014" max="10014" width="5.6640625" style="7" customWidth="1"/>
    <col min="10015" max="10015" width="7.44140625" style="7" bestFit="1" customWidth="1"/>
    <col min="10016" max="10235" width="11.44140625" style="7"/>
    <col min="10236" max="10236" width="6.44140625" style="7" customWidth="1"/>
    <col min="10237" max="10237" width="51.5546875" style="7" customWidth="1"/>
    <col min="10238" max="10238" width="5.6640625" style="7" customWidth="1"/>
    <col min="10239" max="10239" width="6.44140625" style="7" bestFit="1" customWidth="1"/>
    <col min="10240" max="10260" width="5.6640625" style="7" customWidth="1"/>
    <col min="10261" max="10261" width="6.44140625" style="7" bestFit="1" customWidth="1"/>
    <col min="10262" max="10262" width="5.6640625" style="7" customWidth="1"/>
    <col min="10263" max="10263" width="6.44140625" style="7" bestFit="1" customWidth="1"/>
    <col min="10264" max="10264" width="5.6640625" style="7" customWidth="1"/>
    <col min="10265" max="10265" width="6.44140625" style="7" bestFit="1" customWidth="1"/>
    <col min="10266" max="10266" width="5.6640625" style="7" customWidth="1"/>
    <col min="10267" max="10267" width="6.44140625" style="7" bestFit="1" customWidth="1"/>
    <col min="10268" max="10268" width="5.6640625" style="7" customWidth="1"/>
    <col min="10269" max="10269" width="6.44140625" style="7" bestFit="1" customWidth="1"/>
    <col min="10270" max="10270" width="5.6640625" style="7" customWidth="1"/>
    <col min="10271" max="10271" width="7.44140625" style="7" bestFit="1" customWidth="1"/>
    <col min="10272" max="10491" width="11.44140625" style="7"/>
    <col min="10492" max="10492" width="6.44140625" style="7" customWidth="1"/>
    <col min="10493" max="10493" width="51.5546875" style="7" customWidth="1"/>
    <col min="10494" max="10494" width="5.6640625" style="7" customWidth="1"/>
    <col min="10495" max="10495" width="6.44140625" style="7" bestFit="1" customWidth="1"/>
    <col min="10496" max="10516" width="5.6640625" style="7" customWidth="1"/>
    <col min="10517" max="10517" width="6.44140625" style="7" bestFit="1" customWidth="1"/>
    <col min="10518" max="10518" width="5.6640625" style="7" customWidth="1"/>
    <col min="10519" max="10519" width="6.44140625" style="7" bestFit="1" customWidth="1"/>
    <col min="10520" max="10520" width="5.6640625" style="7" customWidth="1"/>
    <col min="10521" max="10521" width="6.44140625" style="7" bestFit="1" customWidth="1"/>
    <col min="10522" max="10522" width="5.6640625" style="7" customWidth="1"/>
    <col min="10523" max="10523" width="6.44140625" style="7" bestFit="1" customWidth="1"/>
    <col min="10524" max="10524" width="5.6640625" style="7" customWidth="1"/>
    <col min="10525" max="10525" width="6.44140625" style="7" bestFit="1" customWidth="1"/>
    <col min="10526" max="10526" width="5.6640625" style="7" customWidth="1"/>
    <col min="10527" max="10527" width="7.44140625" style="7" bestFit="1" customWidth="1"/>
    <col min="10528" max="10747" width="11.44140625" style="7"/>
    <col min="10748" max="10748" width="6.44140625" style="7" customWidth="1"/>
    <col min="10749" max="10749" width="51.5546875" style="7" customWidth="1"/>
    <col min="10750" max="10750" width="5.6640625" style="7" customWidth="1"/>
    <col min="10751" max="10751" width="6.44140625" style="7" bestFit="1" customWidth="1"/>
    <col min="10752" max="10772" width="5.6640625" style="7" customWidth="1"/>
    <col min="10773" max="10773" width="6.44140625" style="7" bestFit="1" customWidth="1"/>
    <col min="10774" max="10774" width="5.6640625" style="7" customWidth="1"/>
    <col min="10775" max="10775" width="6.44140625" style="7" bestFit="1" customWidth="1"/>
    <col min="10776" max="10776" width="5.6640625" style="7" customWidth="1"/>
    <col min="10777" max="10777" width="6.44140625" style="7" bestFit="1" customWidth="1"/>
    <col min="10778" max="10778" width="5.6640625" style="7" customWidth="1"/>
    <col min="10779" max="10779" width="6.44140625" style="7" bestFit="1" customWidth="1"/>
    <col min="10780" max="10780" width="5.6640625" style="7" customWidth="1"/>
    <col min="10781" max="10781" width="6.44140625" style="7" bestFit="1" customWidth="1"/>
    <col min="10782" max="10782" width="5.6640625" style="7" customWidth="1"/>
    <col min="10783" max="10783" width="7.44140625" style="7" bestFit="1" customWidth="1"/>
    <col min="10784" max="11003" width="11.44140625" style="7"/>
    <col min="11004" max="11004" width="6.44140625" style="7" customWidth="1"/>
    <col min="11005" max="11005" width="51.5546875" style="7" customWidth="1"/>
    <col min="11006" max="11006" width="5.6640625" style="7" customWidth="1"/>
    <col min="11007" max="11007" width="6.44140625" style="7" bestFit="1" customWidth="1"/>
    <col min="11008" max="11028" width="5.6640625" style="7" customWidth="1"/>
    <col min="11029" max="11029" width="6.44140625" style="7" bestFit="1" customWidth="1"/>
    <col min="11030" max="11030" width="5.6640625" style="7" customWidth="1"/>
    <col min="11031" max="11031" width="6.44140625" style="7" bestFit="1" customWidth="1"/>
    <col min="11032" max="11032" width="5.6640625" style="7" customWidth="1"/>
    <col min="11033" max="11033" width="6.44140625" style="7" bestFit="1" customWidth="1"/>
    <col min="11034" max="11034" width="5.6640625" style="7" customWidth="1"/>
    <col min="11035" max="11035" width="6.44140625" style="7" bestFit="1" customWidth="1"/>
    <col min="11036" max="11036" width="5.6640625" style="7" customWidth="1"/>
    <col min="11037" max="11037" width="6.44140625" style="7" bestFit="1" customWidth="1"/>
    <col min="11038" max="11038" width="5.6640625" style="7" customWidth="1"/>
    <col min="11039" max="11039" width="7.44140625" style="7" bestFit="1" customWidth="1"/>
    <col min="11040" max="11259" width="11.44140625" style="7"/>
    <col min="11260" max="11260" width="6.44140625" style="7" customWidth="1"/>
    <col min="11261" max="11261" width="51.5546875" style="7" customWidth="1"/>
    <col min="11262" max="11262" width="5.6640625" style="7" customWidth="1"/>
    <col min="11263" max="11263" width="6.44140625" style="7" bestFit="1" customWidth="1"/>
    <col min="11264" max="11284" width="5.6640625" style="7" customWidth="1"/>
    <col min="11285" max="11285" width="6.44140625" style="7" bestFit="1" customWidth="1"/>
    <col min="11286" max="11286" width="5.6640625" style="7" customWidth="1"/>
    <col min="11287" max="11287" width="6.44140625" style="7" bestFit="1" customWidth="1"/>
    <col min="11288" max="11288" width="5.6640625" style="7" customWidth="1"/>
    <col min="11289" max="11289" width="6.44140625" style="7" bestFit="1" customWidth="1"/>
    <col min="11290" max="11290" width="5.6640625" style="7" customWidth="1"/>
    <col min="11291" max="11291" width="6.44140625" style="7" bestFit="1" customWidth="1"/>
    <col min="11292" max="11292" width="5.6640625" style="7" customWidth="1"/>
    <col min="11293" max="11293" width="6.44140625" style="7" bestFit="1" customWidth="1"/>
    <col min="11294" max="11294" width="5.6640625" style="7" customWidth="1"/>
    <col min="11295" max="11295" width="7.44140625" style="7" bestFit="1" customWidth="1"/>
    <col min="11296" max="11515" width="11.44140625" style="7"/>
    <col min="11516" max="11516" width="6.44140625" style="7" customWidth="1"/>
    <col min="11517" max="11517" width="51.5546875" style="7" customWidth="1"/>
    <col min="11518" max="11518" width="5.6640625" style="7" customWidth="1"/>
    <col min="11519" max="11519" width="6.44140625" style="7" bestFit="1" customWidth="1"/>
    <col min="11520" max="11540" width="5.6640625" style="7" customWidth="1"/>
    <col min="11541" max="11541" width="6.44140625" style="7" bestFit="1" customWidth="1"/>
    <col min="11542" max="11542" width="5.6640625" style="7" customWidth="1"/>
    <col min="11543" max="11543" width="6.44140625" style="7" bestFit="1" customWidth="1"/>
    <col min="11544" max="11544" width="5.6640625" style="7" customWidth="1"/>
    <col min="11545" max="11545" width="6.44140625" style="7" bestFit="1" customWidth="1"/>
    <col min="11546" max="11546" width="5.6640625" style="7" customWidth="1"/>
    <col min="11547" max="11547" width="6.44140625" style="7" bestFit="1" customWidth="1"/>
    <col min="11548" max="11548" width="5.6640625" style="7" customWidth="1"/>
    <col min="11549" max="11549" width="6.44140625" style="7" bestFit="1" customWidth="1"/>
    <col min="11550" max="11550" width="5.6640625" style="7" customWidth="1"/>
    <col min="11551" max="11551" width="7.44140625" style="7" bestFit="1" customWidth="1"/>
    <col min="11552" max="11771" width="11.44140625" style="7"/>
    <col min="11772" max="11772" width="6.44140625" style="7" customWidth="1"/>
    <col min="11773" max="11773" width="51.5546875" style="7" customWidth="1"/>
    <col min="11774" max="11774" width="5.6640625" style="7" customWidth="1"/>
    <col min="11775" max="11775" width="6.44140625" style="7" bestFit="1" customWidth="1"/>
    <col min="11776" max="11796" width="5.6640625" style="7" customWidth="1"/>
    <col min="11797" max="11797" width="6.44140625" style="7" bestFit="1" customWidth="1"/>
    <col min="11798" max="11798" width="5.6640625" style="7" customWidth="1"/>
    <col min="11799" max="11799" width="6.44140625" style="7" bestFit="1" customWidth="1"/>
    <col min="11800" max="11800" width="5.6640625" style="7" customWidth="1"/>
    <col min="11801" max="11801" width="6.44140625" style="7" bestFit="1" customWidth="1"/>
    <col min="11802" max="11802" width="5.6640625" style="7" customWidth="1"/>
    <col min="11803" max="11803" width="6.44140625" style="7" bestFit="1" customWidth="1"/>
    <col min="11804" max="11804" width="5.6640625" style="7" customWidth="1"/>
    <col min="11805" max="11805" width="6.44140625" style="7" bestFit="1" customWidth="1"/>
    <col min="11806" max="11806" width="5.6640625" style="7" customWidth="1"/>
    <col min="11807" max="11807" width="7.44140625" style="7" bestFit="1" customWidth="1"/>
    <col min="11808" max="12027" width="11.44140625" style="7"/>
    <col min="12028" max="12028" width="6.44140625" style="7" customWidth="1"/>
    <col min="12029" max="12029" width="51.5546875" style="7" customWidth="1"/>
    <col min="12030" max="12030" width="5.6640625" style="7" customWidth="1"/>
    <col min="12031" max="12031" width="6.44140625" style="7" bestFit="1" customWidth="1"/>
    <col min="12032" max="12052" width="5.6640625" style="7" customWidth="1"/>
    <col min="12053" max="12053" width="6.44140625" style="7" bestFit="1" customWidth="1"/>
    <col min="12054" max="12054" width="5.6640625" style="7" customWidth="1"/>
    <col min="12055" max="12055" width="6.44140625" style="7" bestFit="1" customWidth="1"/>
    <col min="12056" max="12056" width="5.6640625" style="7" customWidth="1"/>
    <col min="12057" max="12057" width="6.44140625" style="7" bestFit="1" customWidth="1"/>
    <col min="12058" max="12058" width="5.6640625" style="7" customWidth="1"/>
    <col min="12059" max="12059" width="6.44140625" style="7" bestFit="1" customWidth="1"/>
    <col min="12060" max="12060" width="5.6640625" style="7" customWidth="1"/>
    <col min="12061" max="12061" width="6.44140625" style="7" bestFit="1" customWidth="1"/>
    <col min="12062" max="12062" width="5.6640625" style="7" customWidth="1"/>
    <col min="12063" max="12063" width="7.44140625" style="7" bestFit="1" customWidth="1"/>
    <col min="12064" max="12283" width="11.44140625" style="7"/>
    <col min="12284" max="12284" width="6.44140625" style="7" customWidth="1"/>
    <col min="12285" max="12285" width="51.5546875" style="7" customWidth="1"/>
    <col min="12286" max="12286" width="5.6640625" style="7" customWidth="1"/>
    <col min="12287" max="12287" width="6.44140625" style="7" bestFit="1" customWidth="1"/>
    <col min="12288" max="12308" width="5.6640625" style="7" customWidth="1"/>
    <col min="12309" max="12309" width="6.44140625" style="7" bestFit="1" customWidth="1"/>
    <col min="12310" max="12310" width="5.6640625" style="7" customWidth="1"/>
    <col min="12311" max="12311" width="6.44140625" style="7" bestFit="1" customWidth="1"/>
    <col min="12312" max="12312" width="5.6640625" style="7" customWidth="1"/>
    <col min="12313" max="12313" width="6.44140625" style="7" bestFit="1" customWidth="1"/>
    <col min="12314" max="12314" width="5.6640625" style="7" customWidth="1"/>
    <col min="12315" max="12315" width="6.44140625" style="7" bestFit="1" customWidth="1"/>
    <col min="12316" max="12316" width="5.6640625" style="7" customWidth="1"/>
    <col min="12317" max="12317" width="6.44140625" style="7" bestFit="1" customWidth="1"/>
    <col min="12318" max="12318" width="5.6640625" style="7" customWidth="1"/>
    <col min="12319" max="12319" width="7.44140625" style="7" bestFit="1" customWidth="1"/>
    <col min="12320" max="12539" width="11.44140625" style="7"/>
    <col min="12540" max="12540" width="6.44140625" style="7" customWidth="1"/>
    <col min="12541" max="12541" width="51.5546875" style="7" customWidth="1"/>
    <col min="12542" max="12542" width="5.6640625" style="7" customWidth="1"/>
    <col min="12543" max="12543" width="6.44140625" style="7" bestFit="1" customWidth="1"/>
    <col min="12544" max="12564" width="5.6640625" style="7" customWidth="1"/>
    <col min="12565" max="12565" width="6.44140625" style="7" bestFit="1" customWidth="1"/>
    <col min="12566" max="12566" width="5.6640625" style="7" customWidth="1"/>
    <col min="12567" max="12567" width="6.44140625" style="7" bestFit="1" customWidth="1"/>
    <col min="12568" max="12568" width="5.6640625" style="7" customWidth="1"/>
    <col min="12569" max="12569" width="6.44140625" style="7" bestFit="1" customWidth="1"/>
    <col min="12570" max="12570" width="5.6640625" style="7" customWidth="1"/>
    <col min="12571" max="12571" width="6.44140625" style="7" bestFit="1" customWidth="1"/>
    <col min="12572" max="12572" width="5.6640625" style="7" customWidth="1"/>
    <col min="12573" max="12573" width="6.44140625" style="7" bestFit="1" customWidth="1"/>
    <col min="12574" max="12574" width="5.6640625" style="7" customWidth="1"/>
    <col min="12575" max="12575" width="7.44140625" style="7" bestFit="1" customWidth="1"/>
    <col min="12576" max="12795" width="11.44140625" style="7"/>
    <col min="12796" max="12796" width="6.44140625" style="7" customWidth="1"/>
    <col min="12797" max="12797" width="51.5546875" style="7" customWidth="1"/>
    <col min="12798" max="12798" width="5.6640625" style="7" customWidth="1"/>
    <col min="12799" max="12799" width="6.44140625" style="7" bestFit="1" customWidth="1"/>
    <col min="12800" max="12820" width="5.6640625" style="7" customWidth="1"/>
    <col min="12821" max="12821" width="6.44140625" style="7" bestFit="1" customWidth="1"/>
    <col min="12822" max="12822" width="5.6640625" style="7" customWidth="1"/>
    <col min="12823" max="12823" width="6.44140625" style="7" bestFit="1" customWidth="1"/>
    <col min="12824" max="12824" width="5.6640625" style="7" customWidth="1"/>
    <col min="12825" max="12825" width="6.44140625" style="7" bestFit="1" customWidth="1"/>
    <col min="12826" max="12826" width="5.6640625" style="7" customWidth="1"/>
    <col min="12827" max="12827" width="6.44140625" style="7" bestFit="1" customWidth="1"/>
    <col min="12828" max="12828" width="5.6640625" style="7" customWidth="1"/>
    <col min="12829" max="12829" width="6.44140625" style="7" bestFit="1" customWidth="1"/>
    <col min="12830" max="12830" width="5.6640625" style="7" customWidth="1"/>
    <col min="12831" max="12831" width="7.44140625" style="7" bestFit="1" customWidth="1"/>
    <col min="12832" max="13051" width="11.44140625" style="7"/>
    <col min="13052" max="13052" width="6.44140625" style="7" customWidth="1"/>
    <col min="13053" max="13053" width="51.5546875" style="7" customWidth="1"/>
    <col min="13054" max="13054" width="5.6640625" style="7" customWidth="1"/>
    <col min="13055" max="13055" width="6.44140625" style="7" bestFit="1" customWidth="1"/>
    <col min="13056" max="13076" width="5.6640625" style="7" customWidth="1"/>
    <col min="13077" max="13077" width="6.44140625" style="7" bestFit="1" customWidth="1"/>
    <col min="13078" max="13078" width="5.6640625" style="7" customWidth="1"/>
    <col min="13079" max="13079" width="6.44140625" style="7" bestFit="1" customWidth="1"/>
    <col min="13080" max="13080" width="5.6640625" style="7" customWidth="1"/>
    <col min="13081" max="13081" width="6.44140625" style="7" bestFit="1" customWidth="1"/>
    <col min="13082" max="13082" width="5.6640625" style="7" customWidth="1"/>
    <col min="13083" max="13083" width="6.44140625" style="7" bestFit="1" customWidth="1"/>
    <col min="13084" max="13084" width="5.6640625" style="7" customWidth="1"/>
    <col min="13085" max="13085" width="6.44140625" style="7" bestFit="1" customWidth="1"/>
    <col min="13086" max="13086" width="5.6640625" style="7" customWidth="1"/>
    <col min="13087" max="13087" width="7.44140625" style="7" bestFit="1" customWidth="1"/>
    <col min="13088" max="13307" width="11.44140625" style="7"/>
    <col min="13308" max="13308" width="6.44140625" style="7" customWidth="1"/>
    <col min="13309" max="13309" width="51.5546875" style="7" customWidth="1"/>
    <col min="13310" max="13310" width="5.6640625" style="7" customWidth="1"/>
    <col min="13311" max="13311" width="6.44140625" style="7" bestFit="1" customWidth="1"/>
    <col min="13312" max="13332" width="5.6640625" style="7" customWidth="1"/>
    <col min="13333" max="13333" width="6.44140625" style="7" bestFit="1" customWidth="1"/>
    <col min="13334" max="13334" width="5.6640625" style="7" customWidth="1"/>
    <col min="13335" max="13335" width="6.44140625" style="7" bestFit="1" customWidth="1"/>
    <col min="13336" max="13336" width="5.6640625" style="7" customWidth="1"/>
    <col min="13337" max="13337" width="6.44140625" style="7" bestFit="1" customWidth="1"/>
    <col min="13338" max="13338" width="5.6640625" style="7" customWidth="1"/>
    <col min="13339" max="13339" width="6.44140625" style="7" bestFit="1" customWidth="1"/>
    <col min="13340" max="13340" width="5.6640625" style="7" customWidth="1"/>
    <col min="13341" max="13341" width="6.44140625" style="7" bestFit="1" customWidth="1"/>
    <col min="13342" max="13342" width="5.6640625" style="7" customWidth="1"/>
    <col min="13343" max="13343" width="7.44140625" style="7" bestFit="1" customWidth="1"/>
    <col min="13344" max="13563" width="11.44140625" style="7"/>
    <col min="13564" max="13564" width="6.44140625" style="7" customWidth="1"/>
    <col min="13565" max="13565" width="51.5546875" style="7" customWidth="1"/>
    <col min="13566" max="13566" width="5.6640625" style="7" customWidth="1"/>
    <col min="13567" max="13567" width="6.44140625" style="7" bestFit="1" customWidth="1"/>
    <col min="13568" max="13588" width="5.6640625" style="7" customWidth="1"/>
    <col min="13589" max="13589" width="6.44140625" style="7" bestFit="1" customWidth="1"/>
    <col min="13590" max="13590" width="5.6640625" style="7" customWidth="1"/>
    <col min="13591" max="13591" width="6.44140625" style="7" bestFit="1" customWidth="1"/>
    <col min="13592" max="13592" width="5.6640625" style="7" customWidth="1"/>
    <col min="13593" max="13593" width="6.44140625" style="7" bestFit="1" customWidth="1"/>
    <col min="13594" max="13594" width="5.6640625" style="7" customWidth="1"/>
    <col min="13595" max="13595" width="6.44140625" style="7" bestFit="1" customWidth="1"/>
    <col min="13596" max="13596" width="5.6640625" style="7" customWidth="1"/>
    <col min="13597" max="13597" width="6.44140625" style="7" bestFit="1" customWidth="1"/>
    <col min="13598" max="13598" width="5.6640625" style="7" customWidth="1"/>
    <col min="13599" max="13599" width="7.44140625" style="7" bestFit="1" customWidth="1"/>
    <col min="13600" max="13819" width="11.44140625" style="7"/>
    <col min="13820" max="13820" width="6.44140625" style="7" customWidth="1"/>
    <col min="13821" max="13821" width="51.5546875" style="7" customWidth="1"/>
    <col min="13822" max="13822" width="5.6640625" style="7" customWidth="1"/>
    <col min="13823" max="13823" width="6.44140625" style="7" bestFit="1" customWidth="1"/>
    <col min="13824" max="13844" width="5.6640625" style="7" customWidth="1"/>
    <col min="13845" max="13845" width="6.44140625" style="7" bestFit="1" customWidth="1"/>
    <col min="13846" max="13846" width="5.6640625" style="7" customWidth="1"/>
    <col min="13847" max="13847" width="6.44140625" style="7" bestFit="1" customWidth="1"/>
    <col min="13848" max="13848" width="5.6640625" style="7" customWidth="1"/>
    <col min="13849" max="13849" width="6.44140625" style="7" bestFit="1" customWidth="1"/>
    <col min="13850" max="13850" width="5.6640625" style="7" customWidth="1"/>
    <col min="13851" max="13851" width="6.44140625" style="7" bestFit="1" customWidth="1"/>
    <col min="13852" max="13852" width="5.6640625" style="7" customWidth="1"/>
    <col min="13853" max="13853" width="6.44140625" style="7" bestFit="1" customWidth="1"/>
    <col min="13854" max="13854" width="5.6640625" style="7" customWidth="1"/>
    <col min="13855" max="13855" width="7.44140625" style="7" bestFit="1" customWidth="1"/>
    <col min="13856" max="14075" width="11.44140625" style="7"/>
    <col min="14076" max="14076" width="6.44140625" style="7" customWidth="1"/>
    <col min="14077" max="14077" width="51.5546875" style="7" customWidth="1"/>
    <col min="14078" max="14078" width="5.6640625" style="7" customWidth="1"/>
    <col min="14079" max="14079" width="6.44140625" style="7" bestFit="1" customWidth="1"/>
    <col min="14080" max="14100" width="5.6640625" style="7" customWidth="1"/>
    <col min="14101" max="14101" width="6.44140625" style="7" bestFit="1" customWidth="1"/>
    <col min="14102" max="14102" width="5.6640625" style="7" customWidth="1"/>
    <col min="14103" max="14103" width="6.44140625" style="7" bestFit="1" customWidth="1"/>
    <col min="14104" max="14104" width="5.6640625" style="7" customWidth="1"/>
    <col min="14105" max="14105" width="6.44140625" style="7" bestFit="1" customWidth="1"/>
    <col min="14106" max="14106" width="5.6640625" style="7" customWidth="1"/>
    <col min="14107" max="14107" width="6.44140625" style="7" bestFit="1" customWidth="1"/>
    <col min="14108" max="14108" width="5.6640625" style="7" customWidth="1"/>
    <col min="14109" max="14109" width="6.44140625" style="7" bestFit="1" customWidth="1"/>
    <col min="14110" max="14110" width="5.6640625" style="7" customWidth="1"/>
    <col min="14111" max="14111" width="7.44140625" style="7" bestFit="1" customWidth="1"/>
    <col min="14112" max="14331" width="11.44140625" style="7"/>
    <col min="14332" max="14332" width="6.44140625" style="7" customWidth="1"/>
    <col min="14333" max="14333" width="51.5546875" style="7" customWidth="1"/>
    <col min="14334" max="14334" width="5.6640625" style="7" customWidth="1"/>
    <col min="14335" max="14335" width="6.44140625" style="7" bestFit="1" customWidth="1"/>
    <col min="14336" max="14356" width="5.6640625" style="7" customWidth="1"/>
    <col min="14357" max="14357" width="6.44140625" style="7" bestFit="1" customWidth="1"/>
    <col min="14358" max="14358" width="5.6640625" style="7" customWidth="1"/>
    <col min="14359" max="14359" width="6.44140625" style="7" bestFit="1" customWidth="1"/>
    <col min="14360" max="14360" width="5.6640625" style="7" customWidth="1"/>
    <col min="14361" max="14361" width="6.44140625" style="7" bestFit="1" customWidth="1"/>
    <col min="14362" max="14362" width="5.6640625" style="7" customWidth="1"/>
    <col min="14363" max="14363" width="6.44140625" style="7" bestFit="1" customWidth="1"/>
    <col min="14364" max="14364" width="5.6640625" style="7" customWidth="1"/>
    <col min="14365" max="14365" width="6.44140625" style="7" bestFit="1" customWidth="1"/>
    <col min="14366" max="14366" width="5.6640625" style="7" customWidth="1"/>
    <col min="14367" max="14367" width="7.44140625" style="7" bestFit="1" customWidth="1"/>
    <col min="14368" max="14587" width="11.44140625" style="7"/>
    <col min="14588" max="14588" width="6.44140625" style="7" customWidth="1"/>
    <col min="14589" max="14589" width="51.5546875" style="7" customWidth="1"/>
    <col min="14590" max="14590" width="5.6640625" style="7" customWidth="1"/>
    <col min="14591" max="14591" width="6.44140625" style="7" bestFit="1" customWidth="1"/>
    <col min="14592" max="14612" width="5.6640625" style="7" customWidth="1"/>
    <col min="14613" max="14613" width="6.44140625" style="7" bestFit="1" customWidth="1"/>
    <col min="14614" max="14614" width="5.6640625" style="7" customWidth="1"/>
    <col min="14615" max="14615" width="6.44140625" style="7" bestFit="1" customWidth="1"/>
    <col min="14616" max="14616" width="5.6640625" style="7" customWidth="1"/>
    <col min="14617" max="14617" width="6.44140625" style="7" bestFit="1" customWidth="1"/>
    <col min="14618" max="14618" width="5.6640625" style="7" customWidth="1"/>
    <col min="14619" max="14619" width="6.44140625" style="7" bestFit="1" customWidth="1"/>
    <col min="14620" max="14620" width="5.6640625" style="7" customWidth="1"/>
    <col min="14621" max="14621" width="6.44140625" style="7" bestFit="1" customWidth="1"/>
    <col min="14622" max="14622" width="5.6640625" style="7" customWidth="1"/>
    <col min="14623" max="14623" width="7.44140625" style="7" bestFit="1" customWidth="1"/>
    <col min="14624" max="14843" width="11.44140625" style="7"/>
    <col min="14844" max="14844" width="6.44140625" style="7" customWidth="1"/>
    <col min="14845" max="14845" width="51.5546875" style="7" customWidth="1"/>
    <col min="14846" max="14846" width="5.6640625" style="7" customWidth="1"/>
    <col min="14847" max="14847" width="6.44140625" style="7" bestFit="1" customWidth="1"/>
    <col min="14848" max="14868" width="5.6640625" style="7" customWidth="1"/>
    <col min="14869" max="14869" width="6.44140625" style="7" bestFit="1" customWidth="1"/>
    <col min="14870" max="14870" width="5.6640625" style="7" customWidth="1"/>
    <col min="14871" max="14871" width="6.44140625" style="7" bestFit="1" customWidth="1"/>
    <col min="14872" max="14872" width="5.6640625" style="7" customWidth="1"/>
    <col min="14873" max="14873" width="6.44140625" style="7" bestFit="1" customWidth="1"/>
    <col min="14874" max="14874" width="5.6640625" style="7" customWidth="1"/>
    <col min="14875" max="14875" width="6.44140625" style="7" bestFit="1" customWidth="1"/>
    <col min="14876" max="14876" width="5.6640625" style="7" customWidth="1"/>
    <col min="14877" max="14877" width="6.44140625" style="7" bestFit="1" customWidth="1"/>
    <col min="14878" max="14878" width="5.6640625" style="7" customWidth="1"/>
    <col min="14879" max="14879" width="7.44140625" style="7" bestFit="1" customWidth="1"/>
    <col min="14880" max="15099" width="11.44140625" style="7"/>
    <col min="15100" max="15100" width="6.44140625" style="7" customWidth="1"/>
    <col min="15101" max="15101" width="51.5546875" style="7" customWidth="1"/>
    <col min="15102" max="15102" width="5.6640625" style="7" customWidth="1"/>
    <col min="15103" max="15103" width="6.44140625" style="7" bestFit="1" customWidth="1"/>
    <col min="15104" max="15124" width="5.6640625" style="7" customWidth="1"/>
    <col min="15125" max="15125" width="6.44140625" style="7" bestFit="1" customWidth="1"/>
    <col min="15126" max="15126" width="5.6640625" style="7" customWidth="1"/>
    <col min="15127" max="15127" width="6.44140625" style="7" bestFit="1" customWidth="1"/>
    <col min="15128" max="15128" width="5.6640625" style="7" customWidth="1"/>
    <col min="15129" max="15129" width="6.44140625" style="7" bestFit="1" customWidth="1"/>
    <col min="15130" max="15130" width="5.6640625" style="7" customWidth="1"/>
    <col min="15131" max="15131" width="6.44140625" style="7" bestFit="1" customWidth="1"/>
    <col min="15132" max="15132" width="5.6640625" style="7" customWidth="1"/>
    <col min="15133" max="15133" width="6.44140625" style="7" bestFit="1" customWidth="1"/>
    <col min="15134" max="15134" width="5.6640625" style="7" customWidth="1"/>
    <col min="15135" max="15135" width="7.44140625" style="7" bestFit="1" customWidth="1"/>
    <col min="15136" max="15355" width="11.44140625" style="7"/>
    <col min="15356" max="15356" width="6.44140625" style="7" customWidth="1"/>
    <col min="15357" max="15357" width="51.5546875" style="7" customWidth="1"/>
    <col min="15358" max="15358" width="5.6640625" style="7" customWidth="1"/>
    <col min="15359" max="15359" width="6.44140625" style="7" bestFit="1" customWidth="1"/>
    <col min="15360" max="15380" width="5.6640625" style="7" customWidth="1"/>
    <col min="15381" max="15381" width="6.44140625" style="7" bestFit="1" customWidth="1"/>
    <col min="15382" max="15382" width="5.6640625" style="7" customWidth="1"/>
    <col min="15383" max="15383" width="6.44140625" style="7" bestFit="1" customWidth="1"/>
    <col min="15384" max="15384" width="5.6640625" style="7" customWidth="1"/>
    <col min="15385" max="15385" width="6.44140625" style="7" bestFit="1" customWidth="1"/>
    <col min="15386" max="15386" width="5.6640625" style="7" customWidth="1"/>
    <col min="15387" max="15387" width="6.44140625" style="7" bestFit="1" customWidth="1"/>
    <col min="15388" max="15388" width="5.6640625" style="7" customWidth="1"/>
    <col min="15389" max="15389" width="6.44140625" style="7" bestFit="1" customWidth="1"/>
    <col min="15390" max="15390" width="5.6640625" style="7" customWidth="1"/>
    <col min="15391" max="15391" width="7.44140625" style="7" bestFit="1" customWidth="1"/>
    <col min="15392" max="15611" width="11.44140625" style="7"/>
    <col min="15612" max="15612" width="6.44140625" style="7" customWidth="1"/>
    <col min="15613" max="15613" width="51.5546875" style="7" customWidth="1"/>
    <col min="15614" max="15614" width="5.6640625" style="7" customWidth="1"/>
    <col min="15615" max="15615" width="6.44140625" style="7" bestFit="1" customWidth="1"/>
    <col min="15616" max="15636" width="5.6640625" style="7" customWidth="1"/>
    <col min="15637" max="15637" width="6.44140625" style="7" bestFit="1" customWidth="1"/>
    <col min="15638" max="15638" width="5.6640625" style="7" customWidth="1"/>
    <col min="15639" max="15639" width="6.44140625" style="7" bestFit="1" customWidth="1"/>
    <col min="15640" max="15640" width="5.6640625" style="7" customWidth="1"/>
    <col min="15641" max="15641" width="6.44140625" style="7" bestFit="1" customWidth="1"/>
    <col min="15642" max="15642" width="5.6640625" style="7" customWidth="1"/>
    <col min="15643" max="15643" width="6.44140625" style="7" bestFit="1" customWidth="1"/>
    <col min="15644" max="15644" width="5.6640625" style="7" customWidth="1"/>
    <col min="15645" max="15645" width="6.44140625" style="7" bestFit="1" customWidth="1"/>
    <col min="15646" max="15646" width="5.6640625" style="7" customWidth="1"/>
    <col min="15647" max="15647" width="7.44140625" style="7" bestFit="1" customWidth="1"/>
    <col min="15648" max="15867" width="11.44140625" style="7"/>
    <col min="15868" max="15868" width="6.44140625" style="7" customWidth="1"/>
    <col min="15869" max="15869" width="51.5546875" style="7" customWidth="1"/>
    <col min="15870" max="15870" width="5.6640625" style="7" customWidth="1"/>
    <col min="15871" max="15871" width="6.44140625" style="7" bestFit="1" customWidth="1"/>
    <col min="15872" max="15892" width="5.6640625" style="7" customWidth="1"/>
    <col min="15893" max="15893" width="6.44140625" style="7" bestFit="1" customWidth="1"/>
    <col min="15894" max="15894" width="5.6640625" style="7" customWidth="1"/>
    <col min="15895" max="15895" width="6.44140625" style="7" bestFit="1" customWidth="1"/>
    <col min="15896" max="15896" width="5.6640625" style="7" customWidth="1"/>
    <col min="15897" max="15897" width="6.44140625" style="7" bestFit="1" customWidth="1"/>
    <col min="15898" max="15898" width="5.6640625" style="7" customWidth="1"/>
    <col min="15899" max="15899" width="6.44140625" style="7" bestFit="1" customWidth="1"/>
    <col min="15900" max="15900" width="5.6640625" style="7" customWidth="1"/>
    <col min="15901" max="15901" width="6.44140625" style="7" bestFit="1" customWidth="1"/>
    <col min="15902" max="15902" width="5.6640625" style="7" customWidth="1"/>
    <col min="15903" max="15903" width="7.44140625" style="7" bestFit="1" customWidth="1"/>
    <col min="15904" max="16123" width="11.44140625" style="7"/>
    <col min="16124" max="16124" width="6.44140625" style="7" customWidth="1"/>
    <col min="16125" max="16125" width="51.5546875" style="7" customWidth="1"/>
    <col min="16126" max="16126" width="5.6640625" style="7" customWidth="1"/>
    <col min="16127" max="16127" width="6.44140625" style="7" bestFit="1" customWidth="1"/>
    <col min="16128" max="16148" width="5.6640625" style="7" customWidth="1"/>
    <col min="16149" max="16149" width="6.44140625" style="7" bestFit="1" customWidth="1"/>
    <col min="16150" max="16150" width="5.6640625" style="7" customWidth="1"/>
    <col min="16151" max="16151" width="6.44140625" style="7" bestFit="1" customWidth="1"/>
    <col min="16152" max="16152" width="5.6640625" style="7" customWidth="1"/>
    <col min="16153" max="16153" width="6.44140625" style="7" bestFit="1" customWidth="1"/>
    <col min="16154" max="16154" width="5.6640625" style="7" customWidth="1"/>
    <col min="16155" max="16155" width="6.44140625" style="7" bestFit="1" customWidth="1"/>
    <col min="16156" max="16156" width="5.6640625" style="7" customWidth="1"/>
    <col min="16157" max="16157" width="6.44140625" style="7" bestFit="1" customWidth="1"/>
    <col min="16158" max="16158" width="5.6640625" style="7" customWidth="1"/>
    <col min="16159" max="16159" width="7.44140625" style="7" bestFit="1" customWidth="1"/>
    <col min="16160" max="16384" width="11.44140625" style="7"/>
  </cols>
  <sheetData>
    <row r="1" spans="1:55" ht="13.8" x14ac:dyDescent="0.25">
      <c r="A1" s="107" t="s">
        <v>289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</row>
    <row r="2" spans="1:55" ht="13.8" x14ac:dyDescent="0.25">
      <c r="A2" s="107" t="s">
        <v>163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</row>
    <row r="3" spans="1:55" ht="12" x14ac:dyDescent="0.25">
      <c r="A3" s="108" t="s">
        <v>277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</row>
    <row r="4" spans="1:55" ht="11.4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M4" s="9" t="s">
        <v>162</v>
      </c>
    </row>
    <row r="5" spans="1:55" ht="12.75" customHeight="1" x14ac:dyDescent="0.2">
      <c r="A5" s="109" t="s">
        <v>0</v>
      </c>
      <c r="B5" s="109"/>
      <c r="C5" s="112" t="s">
        <v>1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</row>
    <row r="6" spans="1:55" ht="12.75" customHeight="1" x14ac:dyDescent="0.2">
      <c r="A6" s="110"/>
      <c r="B6" s="110"/>
      <c r="C6" s="112" t="s">
        <v>2</v>
      </c>
      <c r="D6" s="106"/>
      <c r="E6" s="106" t="s">
        <v>3</v>
      </c>
      <c r="F6" s="106"/>
      <c r="G6" s="106" t="s">
        <v>4</v>
      </c>
      <c r="H6" s="106"/>
      <c r="I6" s="106" t="s">
        <v>5</v>
      </c>
      <c r="J6" s="106"/>
      <c r="K6" s="106" t="s">
        <v>6</v>
      </c>
      <c r="L6" s="106"/>
      <c r="M6" s="106" t="s">
        <v>7</v>
      </c>
      <c r="N6" s="106"/>
      <c r="O6" s="106" t="s">
        <v>8</v>
      </c>
      <c r="P6" s="106"/>
      <c r="Q6" s="106" t="s">
        <v>9</v>
      </c>
      <c r="R6" s="106"/>
      <c r="S6" s="106" t="s">
        <v>10</v>
      </c>
      <c r="T6" s="106"/>
      <c r="U6" s="106" t="s">
        <v>11</v>
      </c>
      <c r="V6" s="106"/>
      <c r="W6" s="106" t="s">
        <v>12</v>
      </c>
      <c r="X6" s="106"/>
      <c r="Y6" s="106" t="s">
        <v>13</v>
      </c>
      <c r="Z6" s="106"/>
      <c r="AA6" s="106" t="s">
        <v>14</v>
      </c>
      <c r="AB6" s="106"/>
      <c r="AC6" s="106" t="s">
        <v>15</v>
      </c>
      <c r="AD6" s="106"/>
      <c r="AE6" s="106" t="s">
        <v>16</v>
      </c>
      <c r="AF6" s="106"/>
      <c r="AG6" s="106" t="s">
        <v>17</v>
      </c>
      <c r="AH6" s="106"/>
      <c r="AI6" s="106" t="s">
        <v>18</v>
      </c>
      <c r="AJ6" s="106"/>
      <c r="AK6" s="10"/>
      <c r="AM6" s="10" t="s">
        <v>2</v>
      </c>
      <c r="AN6" s="10" t="s">
        <v>3</v>
      </c>
      <c r="AO6" s="10" t="s">
        <v>4</v>
      </c>
      <c r="AP6" s="10" t="s">
        <v>5</v>
      </c>
      <c r="AQ6" s="10" t="s">
        <v>6</v>
      </c>
      <c r="AR6" s="10" t="s">
        <v>7</v>
      </c>
      <c r="AS6" s="10" t="s">
        <v>8</v>
      </c>
      <c r="AT6" s="10" t="s">
        <v>9</v>
      </c>
      <c r="AU6" s="10" t="s">
        <v>10</v>
      </c>
      <c r="AV6" s="10" t="s">
        <v>11</v>
      </c>
      <c r="AW6" s="10" t="s">
        <v>12</v>
      </c>
      <c r="AX6" s="10" t="s">
        <v>13</v>
      </c>
      <c r="AY6" s="10" t="s">
        <v>14</v>
      </c>
      <c r="AZ6" s="10" t="s">
        <v>15</v>
      </c>
      <c r="BA6" s="10" t="s">
        <v>16</v>
      </c>
      <c r="BB6" s="10" t="s">
        <v>17</v>
      </c>
      <c r="BC6" s="10" t="s">
        <v>18</v>
      </c>
    </row>
    <row r="7" spans="1:55" ht="12" x14ac:dyDescent="0.25">
      <c r="A7" s="111"/>
      <c r="B7" s="111"/>
      <c r="C7" s="11" t="s">
        <v>19</v>
      </c>
      <c r="D7" s="12" t="s">
        <v>20</v>
      </c>
      <c r="E7" s="13" t="s">
        <v>19</v>
      </c>
      <c r="F7" s="13" t="s">
        <v>20</v>
      </c>
      <c r="G7" s="13" t="s">
        <v>19</v>
      </c>
      <c r="H7" s="13" t="s">
        <v>20</v>
      </c>
      <c r="I7" s="13" t="s">
        <v>19</v>
      </c>
      <c r="J7" s="13" t="s">
        <v>20</v>
      </c>
      <c r="K7" s="13" t="s">
        <v>19</v>
      </c>
      <c r="L7" s="13" t="s">
        <v>20</v>
      </c>
      <c r="M7" s="13" t="s">
        <v>19</v>
      </c>
      <c r="N7" s="13" t="s">
        <v>20</v>
      </c>
      <c r="O7" s="13" t="s">
        <v>19</v>
      </c>
      <c r="P7" s="13" t="s">
        <v>20</v>
      </c>
      <c r="Q7" s="13" t="s">
        <v>19</v>
      </c>
      <c r="R7" s="13" t="s">
        <v>20</v>
      </c>
      <c r="S7" s="13" t="s">
        <v>19</v>
      </c>
      <c r="T7" s="13" t="s">
        <v>20</v>
      </c>
      <c r="U7" s="13" t="s">
        <v>19</v>
      </c>
      <c r="V7" s="13" t="s">
        <v>20</v>
      </c>
      <c r="W7" s="13" t="s">
        <v>19</v>
      </c>
      <c r="X7" s="13" t="s">
        <v>20</v>
      </c>
      <c r="Y7" s="13" t="s">
        <v>19</v>
      </c>
      <c r="Z7" s="13" t="s">
        <v>20</v>
      </c>
      <c r="AA7" s="13" t="s">
        <v>19</v>
      </c>
      <c r="AB7" s="13" t="s">
        <v>20</v>
      </c>
      <c r="AC7" s="13" t="s">
        <v>19</v>
      </c>
      <c r="AD7" s="13" t="s">
        <v>20</v>
      </c>
      <c r="AE7" s="13" t="s">
        <v>19</v>
      </c>
      <c r="AF7" s="13" t="s">
        <v>20</v>
      </c>
      <c r="AG7" s="13" t="s">
        <v>19</v>
      </c>
      <c r="AH7" s="13" t="s">
        <v>20</v>
      </c>
      <c r="AI7" s="12" t="s">
        <v>19</v>
      </c>
      <c r="AJ7" s="12" t="s">
        <v>20</v>
      </c>
      <c r="AK7" s="14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ht="12" x14ac:dyDescent="0.25">
      <c r="A8" s="15" t="s">
        <v>161</v>
      </c>
      <c r="B8" s="16" t="s">
        <v>2</v>
      </c>
      <c r="C8" s="17">
        <f>SUM(C9:C78)</f>
        <v>4286</v>
      </c>
      <c r="D8" s="18">
        <f t="shared" ref="D8:D39" si="0">SUM(C8/AM8*100000)</f>
        <v>163.27724789074824</v>
      </c>
      <c r="E8" s="15">
        <f>SUM(E9:E78)</f>
        <v>28</v>
      </c>
      <c r="F8" s="18">
        <f t="shared" ref="F8:F39" si="1">SUM(E8/AN8*100000)</f>
        <v>15.185864129904221</v>
      </c>
      <c r="G8" s="15">
        <f>SUM(G9:G78)</f>
        <v>26</v>
      </c>
      <c r="H8" s="18">
        <f t="shared" ref="H8:H39" si="2">SUM(G8/AO8*100000)</f>
        <v>13.518150716981916</v>
      </c>
      <c r="I8" s="15">
        <f>SUM(I9:I78)</f>
        <v>27</v>
      </c>
      <c r="J8" s="18">
        <f t="shared" ref="J8:J39" si="3">SUM(I8/AP8*100000)</f>
        <v>14.038298558214745</v>
      </c>
      <c r="K8" s="15">
        <f>SUM(K9:K78)</f>
        <v>32</v>
      </c>
      <c r="L8" s="18">
        <f t="shared" ref="L8:L39" si="4">SUM(K8/AQ8*100000)</f>
        <v>16.795696102873638</v>
      </c>
      <c r="M8" s="15">
        <f>SUM(M9:M78)</f>
        <v>45</v>
      </c>
      <c r="N8" s="18">
        <f t="shared" ref="N8:N39" si="5">SUM(M8/AR8*100000)</f>
        <v>21.50845999426441</v>
      </c>
      <c r="O8" s="15">
        <f>SUM(O9:O78)</f>
        <v>42</v>
      </c>
      <c r="P8" s="18">
        <f t="shared" ref="P8:P39" si="6">SUM(O8/AS8*100000)</f>
        <v>18.611328981827366</v>
      </c>
      <c r="Q8" s="15">
        <f>SUM(Q9:Q78)</f>
        <v>88</v>
      </c>
      <c r="R8" s="18">
        <f t="shared" ref="R8:R39" si="7">SUM(Q8/AT8*100000)</f>
        <v>38.028728976162903</v>
      </c>
      <c r="S8" s="15">
        <f>SUM(S9:S78)</f>
        <v>86</v>
      </c>
      <c r="T8" s="18">
        <f t="shared" ref="T8:T39" si="8">SUM(S8/AU8*100000)</f>
        <v>38.482190800071592</v>
      </c>
      <c r="U8" s="15">
        <f>SUM(U9:U78)</f>
        <v>114</v>
      </c>
      <c r="V8" s="18">
        <f t="shared" ref="V8:V39" si="9">SUM(U8/AV8*100000)</f>
        <v>60.045824444971167</v>
      </c>
      <c r="W8" s="15">
        <f>SUM(W9:W78)</f>
        <v>141</v>
      </c>
      <c r="X8" s="18">
        <f t="shared" ref="X8:X39" si="10">SUM(W8/AW8*100000)</f>
        <v>90.655419393830286</v>
      </c>
      <c r="Y8" s="15">
        <f>SUM(Y9:Y78)</f>
        <v>246</v>
      </c>
      <c r="Z8" s="18">
        <f t="shared" ref="Z8:Z39" si="11">SUM(Y8/AX8*100000)</f>
        <v>175.98328874136178</v>
      </c>
      <c r="AA8" s="15">
        <f>SUM(AA9:AA78)</f>
        <v>402</v>
      </c>
      <c r="AB8" s="18">
        <f t="shared" ref="AB8:AB39" si="12">SUM(AA8/AY8*100000)</f>
        <v>295.69912246504202</v>
      </c>
      <c r="AC8" s="15">
        <f>SUM(AC9:AC78)</f>
        <v>564</v>
      </c>
      <c r="AD8" s="18">
        <f t="shared" ref="AD8:AD39" si="13">SUM(AC8/AZ8*100000)</f>
        <v>475.23150683777243</v>
      </c>
      <c r="AE8" s="15">
        <f>SUM(AE9:AE78)</f>
        <v>675</v>
      </c>
      <c r="AF8" s="18">
        <f t="shared" ref="AF8:AF39" si="14">SUM(AE8/BA8*100000)</f>
        <v>737.51953060979201</v>
      </c>
      <c r="AG8" s="15">
        <f>SUM(AG9:AG78)</f>
        <v>642</v>
      </c>
      <c r="AH8" s="18">
        <f t="shared" ref="AH8:AH39" si="15">SUM(AG8/BB8*100000)</f>
        <v>1047.7185194856063</v>
      </c>
      <c r="AI8" s="15">
        <f>SUM(AI9:AI78)</f>
        <v>1128</v>
      </c>
      <c r="AJ8" s="18">
        <f t="shared" ref="AJ8:AJ39" si="16">SUM(AI8/BC8*100000)</f>
        <v>1358.4469386772003</v>
      </c>
      <c r="AK8" s="14"/>
      <c r="AM8" s="10">
        <v>2624983</v>
      </c>
      <c r="AN8" s="10">
        <v>184382</v>
      </c>
      <c r="AO8" s="10">
        <v>192334</v>
      </c>
      <c r="AP8" s="10">
        <v>192331</v>
      </c>
      <c r="AQ8" s="10">
        <v>190525</v>
      </c>
      <c r="AR8" s="10">
        <v>209220</v>
      </c>
      <c r="AS8" s="10">
        <v>225669</v>
      </c>
      <c r="AT8" s="10">
        <v>231404</v>
      </c>
      <c r="AU8" s="10">
        <v>223480</v>
      </c>
      <c r="AV8" s="10">
        <v>189855</v>
      </c>
      <c r="AW8" s="10">
        <v>155534</v>
      </c>
      <c r="AX8" s="10">
        <v>139786</v>
      </c>
      <c r="AY8" s="10">
        <v>135949</v>
      </c>
      <c r="AZ8" s="10">
        <v>118679</v>
      </c>
      <c r="BA8" s="10">
        <v>91523</v>
      </c>
      <c r="BB8" s="10">
        <v>61276</v>
      </c>
      <c r="BC8" s="10">
        <v>83036</v>
      </c>
    </row>
    <row r="9" spans="1:55" ht="12" x14ac:dyDescent="0.25">
      <c r="A9" s="19" t="s">
        <v>21</v>
      </c>
      <c r="B9" s="20" t="s">
        <v>22</v>
      </c>
      <c r="C9" s="17">
        <f>SUM(E9+G9+I9+K9+M9+O9+Q9+S9+U9+W9+Y9+AA9+AC9+AE9+AG9+AI9)</f>
        <v>14</v>
      </c>
      <c r="D9" s="18">
        <f t="shared" si="0"/>
        <v>0.53333678732395595</v>
      </c>
      <c r="E9" s="19">
        <v>1</v>
      </c>
      <c r="F9" s="21">
        <f t="shared" si="1"/>
        <v>0.54235229035372212</v>
      </c>
      <c r="G9" s="19">
        <v>0</v>
      </c>
      <c r="H9" s="21">
        <f t="shared" si="2"/>
        <v>0</v>
      </c>
      <c r="I9" s="19">
        <v>2</v>
      </c>
      <c r="J9" s="21">
        <f t="shared" si="3"/>
        <v>1.0398739672751662</v>
      </c>
      <c r="K9" s="19">
        <v>2</v>
      </c>
      <c r="L9" s="21">
        <f t="shared" si="4"/>
        <v>1.0497310064296024</v>
      </c>
      <c r="M9" s="19">
        <v>0</v>
      </c>
      <c r="N9" s="21">
        <f t="shared" si="5"/>
        <v>0</v>
      </c>
      <c r="O9" s="19">
        <v>0</v>
      </c>
      <c r="P9" s="21">
        <f t="shared" si="6"/>
        <v>0</v>
      </c>
      <c r="Q9" s="19">
        <v>1</v>
      </c>
      <c r="R9" s="21">
        <f t="shared" si="7"/>
        <v>0.43214464745639658</v>
      </c>
      <c r="S9" s="19">
        <v>0</v>
      </c>
      <c r="T9" s="21">
        <f t="shared" si="8"/>
        <v>0</v>
      </c>
      <c r="U9" s="19">
        <v>0</v>
      </c>
      <c r="V9" s="21">
        <f t="shared" si="9"/>
        <v>0</v>
      </c>
      <c r="W9" s="19">
        <v>1</v>
      </c>
      <c r="X9" s="21">
        <f t="shared" si="10"/>
        <v>0.64294623683567587</v>
      </c>
      <c r="Y9" s="19">
        <v>1</v>
      </c>
      <c r="Z9" s="21">
        <f t="shared" si="11"/>
        <v>0.71537922252586095</v>
      </c>
      <c r="AA9" s="19">
        <v>3</v>
      </c>
      <c r="AB9" s="21">
        <f t="shared" si="12"/>
        <v>2.2067098691421045</v>
      </c>
      <c r="AC9" s="19">
        <v>0</v>
      </c>
      <c r="AD9" s="21">
        <f t="shared" si="13"/>
        <v>0</v>
      </c>
      <c r="AE9" s="19">
        <v>2</v>
      </c>
      <c r="AF9" s="21">
        <f t="shared" si="14"/>
        <v>2.1852430536586431</v>
      </c>
      <c r="AG9" s="19">
        <v>0</v>
      </c>
      <c r="AH9" s="21">
        <f t="shared" si="15"/>
        <v>0</v>
      </c>
      <c r="AI9" s="19">
        <v>1</v>
      </c>
      <c r="AJ9" s="21">
        <f t="shared" si="16"/>
        <v>1.2042969314514187</v>
      </c>
      <c r="AM9" s="10">
        <v>2624983</v>
      </c>
      <c r="AN9" s="10">
        <v>184382</v>
      </c>
      <c r="AO9" s="10">
        <v>192334</v>
      </c>
      <c r="AP9" s="10">
        <v>192331</v>
      </c>
      <c r="AQ9" s="10">
        <v>190525</v>
      </c>
      <c r="AR9" s="10">
        <v>209220</v>
      </c>
      <c r="AS9" s="10">
        <v>225669</v>
      </c>
      <c r="AT9" s="10">
        <v>231404</v>
      </c>
      <c r="AU9" s="10">
        <v>223480</v>
      </c>
      <c r="AV9" s="10">
        <v>189855</v>
      </c>
      <c r="AW9" s="10">
        <v>155534</v>
      </c>
      <c r="AX9" s="10">
        <v>139786</v>
      </c>
      <c r="AY9" s="10">
        <v>135949</v>
      </c>
      <c r="AZ9" s="10">
        <v>118679</v>
      </c>
      <c r="BA9" s="10">
        <v>91523</v>
      </c>
      <c r="BB9" s="10">
        <v>61276</v>
      </c>
      <c r="BC9" s="10">
        <v>83036</v>
      </c>
    </row>
    <row r="10" spans="1:55" ht="12" x14ac:dyDescent="0.25">
      <c r="A10" s="19" t="s">
        <v>23</v>
      </c>
      <c r="B10" s="20" t="s">
        <v>24</v>
      </c>
      <c r="C10" s="17">
        <f t="shared" ref="C10:C73" si="17">SUM(E10+G10+I10+K10+M10+O10+Q10+S10+U10+W10+Y10+AA10+AC10+AE10+AG10+AI10)</f>
        <v>5</v>
      </c>
      <c r="D10" s="18">
        <f t="shared" si="0"/>
        <v>0.19047742404427001</v>
      </c>
      <c r="E10" s="19">
        <v>0</v>
      </c>
      <c r="F10" s="21">
        <f t="shared" si="1"/>
        <v>0</v>
      </c>
      <c r="G10" s="19">
        <v>0</v>
      </c>
      <c r="H10" s="21">
        <f t="shared" si="2"/>
        <v>0</v>
      </c>
      <c r="I10" s="19">
        <v>0</v>
      </c>
      <c r="J10" s="21">
        <f t="shared" si="3"/>
        <v>0</v>
      </c>
      <c r="K10" s="19">
        <v>1</v>
      </c>
      <c r="L10" s="21">
        <f t="shared" si="4"/>
        <v>0.52486550321480119</v>
      </c>
      <c r="M10" s="19">
        <v>0</v>
      </c>
      <c r="N10" s="21">
        <f t="shared" si="5"/>
        <v>0</v>
      </c>
      <c r="O10" s="19">
        <v>0</v>
      </c>
      <c r="P10" s="21">
        <f t="shared" si="6"/>
        <v>0</v>
      </c>
      <c r="Q10" s="19">
        <v>0</v>
      </c>
      <c r="R10" s="21">
        <f t="shared" si="7"/>
        <v>0</v>
      </c>
      <c r="S10" s="19">
        <v>0</v>
      </c>
      <c r="T10" s="21">
        <f t="shared" si="8"/>
        <v>0</v>
      </c>
      <c r="U10" s="19">
        <v>0</v>
      </c>
      <c r="V10" s="21">
        <f t="shared" si="9"/>
        <v>0</v>
      </c>
      <c r="W10" s="19">
        <v>1</v>
      </c>
      <c r="X10" s="21">
        <f t="shared" si="10"/>
        <v>0.64294623683567587</v>
      </c>
      <c r="Y10" s="19">
        <v>0</v>
      </c>
      <c r="Z10" s="21">
        <f t="shared" si="11"/>
        <v>0</v>
      </c>
      <c r="AA10" s="19">
        <v>0</v>
      </c>
      <c r="AB10" s="21">
        <f t="shared" si="12"/>
        <v>0</v>
      </c>
      <c r="AC10" s="19">
        <v>1</v>
      </c>
      <c r="AD10" s="21">
        <f t="shared" si="13"/>
        <v>0.8426090546769015</v>
      </c>
      <c r="AE10" s="19">
        <v>0</v>
      </c>
      <c r="AF10" s="21">
        <f t="shared" si="14"/>
        <v>0</v>
      </c>
      <c r="AG10" s="19">
        <v>1</v>
      </c>
      <c r="AH10" s="21">
        <f t="shared" si="15"/>
        <v>1.6319603107252429</v>
      </c>
      <c r="AI10" s="19">
        <v>1</v>
      </c>
      <c r="AJ10" s="21">
        <f t="shared" si="16"/>
        <v>1.2042969314514187</v>
      </c>
      <c r="AM10" s="10">
        <v>2624983</v>
      </c>
      <c r="AN10" s="10">
        <v>184382</v>
      </c>
      <c r="AO10" s="10">
        <v>192334</v>
      </c>
      <c r="AP10" s="10">
        <v>192331</v>
      </c>
      <c r="AQ10" s="10">
        <v>190525</v>
      </c>
      <c r="AR10" s="10">
        <v>209220</v>
      </c>
      <c r="AS10" s="10">
        <v>225669</v>
      </c>
      <c r="AT10" s="10">
        <v>231404</v>
      </c>
      <c r="AU10" s="10">
        <v>223480</v>
      </c>
      <c r="AV10" s="10">
        <v>189855</v>
      </c>
      <c r="AW10" s="10">
        <v>155534</v>
      </c>
      <c r="AX10" s="10">
        <v>139786</v>
      </c>
      <c r="AY10" s="10">
        <v>135949</v>
      </c>
      <c r="AZ10" s="10">
        <v>118679</v>
      </c>
      <c r="BA10" s="10">
        <v>91523</v>
      </c>
      <c r="BB10" s="10">
        <v>61276</v>
      </c>
      <c r="BC10" s="10">
        <v>83036</v>
      </c>
    </row>
    <row r="11" spans="1:55" ht="12" x14ac:dyDescent="0.25">
      <c r="A11" s="19" t="s">
        <v>25</v>
      </c>
      <c r="B11" s="20" t="s">
        <v>26</v>
      </c>
      <c r="C11" s="17">
        <f t="shared" si="17"/>
        <v>25</v>
      </c>
      <c r="D11" s="18">
        <f t="shared" si="0"/>
        <v>0.95238712022134997</v>
      </c>
      <c r="E11" s="19">
        <v>0</v>
      </c>
      <c r="F11" s="21">
        <f t="shared" si="1"/>
        <v>0</v>
      </c>
      <c r="G11" s="19">
        <v>0</v>
      </c>
      <c r="H11" s="21">
        <f t="shared" si="2"/>
        <v>0</v>
      </c>
      <c r="I11" s="19">
        <v>1</v>
      </c>
      <c r="J11" s="21">
        <f t="shared" si="3"/>
        <v>0.51993698363758312</v>
      </c>
      <c r="K11" s="19">
        <v>0</v>
      </c>
      <c r="L11" s="21">
        <f t="shared" si="4"/>
        <v>0</v>
      </c>
      <c r="M11" s="19">
        <v>0</v>
      </c>
      <c r="N11" s="21">
        <f t="shared" si="5"/>
        <v>0</v>
      </c>
      <c r="O11" s="19">
        <v>3</v>
      </c>
      <c r="P11" s="21">
        <f t="shared" si="6"/>
        <v>1.3293806415590976</v>
      </c>
      <c r="Q11" s="19">
        <v>1</v>
      </c>
      <c r="R11" s="21">
        <f t="shared" si="7"/>
        <v>0.43214464745639658</v>
      </c>
      <c r="S11" s="19">
        <v>1</v>
      </c>
      <c r="T11" s="21">
        <f t="shared" si="8"/>
        <v>0.44746733488455348</v>
      </c>
      <c r="U11" s="19">
        <v>1</v>
      </c>
      <c r="V11" s="21">
        <f t="shared" si="9"/>
        <v>0.52671775828922074</v>
      </c>
      <c r="W11" s="19">
        <v>0</v>
      </c>
      <c r="X11" s="21">
        <f t="shared" si="10"/>
        <v>0</v>
      </c>
      <c r="Y11" s="19">
        <v>2</v>
      </c>
      <c r="Z11" s="21">
        <f t="shared" si="11"/>
        <v>1.4307584450517219</v>
      </c>
      <c r="AA11" s="19">
        <v>5</v>
      </c>
      <c r="AB11" s="21">
        <f t="shared" si="12"/>
        <v>3.6778497819035079</v>
      </c>
      <c r="AC11" s="19">
        <v>2</v>
      </c>
      <c r="AD11" s="21">
        <f t="shared" si="13"/>
        <v>1.685218109353803</v>
      </c>
      <c r="AE11" s="19">
        <v>5</v>
      </c>
      <c r="AF11" s="21">
        <f t="shared" si="14"/>
        <v>5.463107634146608</v>
      </c>
      <c r="AG11" s="19">
        <v>1</v>
      </c>
      <c r="AH11" s="21">
        <f t="shared" si="15"/>
        <v>1.6319603107252429</v>
      </c>
      <c r="AI11" s="19">
        <v>3</v>
      </c>
      <c r="AJ11" s="21">
        <f t="shared" si="16"/>
        <v>3.6128907943542559</v>
      </c>
      <c r="AM11" s="10">
        <v>2624983</v>
      </c>
      <c r="AN11" s="10">
        <v>184382</v>
      </c>
      <c r="AO11" s="10">
        <v>192334</v>
      </c>
      <c r="AP11" s="10">
        <v>192331</v>
      </c>
      <c r="AQ11" s="10">
        <v>190525</v>
      </c>
      <c r="AR11" s="10">
        <v>209220</v>
      </c>
      <c r="AS11" s="10">
        <v>225669</v>
      </c>
      <c r="AT11" s="10">
        <v>231404</v>
      </c>
      <c r="AU11" s="10">
        <v>223480</v>
      </c>
      <c r="AV11" s="10">
        <v>189855</v>
      </c>
      <c r="AW11" s="10">
        <v>155534</v>
      </c>
      <c r="AX11" s="10">
        <v>139786</v>
      </c>
      <c r="AY11" s="10">
        <v>135949</v>
      </c>
      <c r="AZ11" s="10">
        <v>118679</v>
      </c>
      <c r="BA11" s="10">
        <v>91523</v>
      </c>
      <c r="BB11" s="10">
        <v>61276</v>
      </c>
      <c r="BC11" s="10">
        <v>83036</v>
      </c>
    </row>
    <row r="12" spans="1:55" ht="12" x14ac:dyDescent="0.25">
      <c r="A12" s="19" t="s">
        <v>27</v>
      </c>
      <c r="B12" s="20" t="s">
        <v>28</v>
      </c>
      <c r="C12" s="17">
        <f t="shared" si="17"/>
        <v>2</v>
      </c>
      <c r="D12" s="18">
        <f t="shared" si="0"/>
        <v>7.6190969617708007E-2</v>
      </c>
      <c r="E12" s="19">
        <v>0</v>
      </c>
      <c r="F12" s="21">
        <f t="shared" si="1"/>
        <v>0</v>
      </c>
      <c r="G12" s="19">
        <v>0</v>
      </c>
      <c r="H12" s="21">
        <f t="shared" si="2"/>
        <v>0</v>
      </c>
      <c r="I12" s="19">
        <v>0</v>
      </c>
      <c r="J12" s="21">
        <f t="shared" si="3"/>
        <v>0</v>
      </c>
      <c r="K12" s="19">
        <v>0</v>
      </c>
      <c r="L12" s="21">
        <f t="shared" si="4"/>
        <v>0</v>
      </c>
      <c r="M12" s="19">
        <v>0</v>
      </c>
      <c r="N12" s="21">
        <f t="shared" si="5"/>
        <v>0</v>
      </c>
      <c r="O12" s="19">
        <v>0</v>
      </c>
      <c r="P12" s="21">
        <f t="shared" si="6"/>
        <v>0</v>
      </c>
      <c r="Q12" s="19">
        <v>0</v>
      </c>
      <c r="R12" s="21">
        <f t="shared" si="7"/>
        <v>0</v>
      </c>
      <c r="S12" s="19">
        <v>0</v>
      </c>
      <c r="T12" s="21">
        <f t="shared" si="8"/>
        <v>0</v>
      </c>
      <c r="U12" s="19">
        <v>0</v>
      </c>
      <c r="V12" s="21">
        <f t="shared" si="9"/>
        <v>0</v>
      </c>
      <c r="W12" s="19">
        <v>0</v>
      </c>
      <c r="X12" s="21">
        <f t="shared" si="10"/>
        <v>0</v>
      </c>
      <c r="Y12" s="19">
        <v>0</v>
      </c>
      <c r="Z12" s="21">
        <f t="shared" si="11"/>
        <v>0</v>
      </c>
      <c r="AA12" s="19">
        <v>1</v>
      </c>
      <c r="AB12" s="21">
        <f t="shared" si="12"/>
        <v>0.73556995638070155</v>
      </c>
      <c r="AC12" s="19">
        <v>0</v>
      </c>
      <c r="AD12" s="21">
        <f t="shared" si="13"/>
        <v>0</v>
      </c>
      <c r="AE12" s="19">
        <v>0</v>
      </c>
      <c r="AF12" s="21">
        <f t="shared" si="14"/>
        <v>0</v>
      </c>
      <c r="AG12" s="19">
        <v>0</v>
      </c>
      <c r="AH12" s="21">
        <f t="shared" si="15"/>
        <v>0</v>
      </c>
      <c r="AI12" s="19">
        <v>1</v>
      </c>
      <c r="AJ12" s="21">
        <f t="shared" si="16"/>
        <v>1.2042969314514187</v>
      </c>
      <c r="AM12" s="10">
        <v>2624983</v>
      </c>
      <c r="AN12" s="10">
        <v>184382</v>
      </c>
      <c r="AO12" s="10">
        <v>192334</v>
      </c>
      <c r="AP12" s="10">
        <v>192331</v>
      </c>
      <c r="AQ12" s="10">
        <v>190525</v>
      </c>
      <c r="AR12" s="10">
        <v>209220</v>
      </c>
      <c r="AS12" s="10">
        <v>225669</v>
      </c>
      <c r="AT12" s="10">
        <v>231404</v>
      </c>
      <c r="AU12" s="10">
        <v>223480</v>
      </c>
      <c r="AV12" s="10">
        <v>189855</v>
      </c>
      <c r="AW12" s="10">
        <v>155534</v>
      </c>
      <c r="AX12" s="10">
        <v>139786</v>
      </c>
      <c r="AY12" s="10">
        <v>135949</v>
      </c>
      <c r="AZ12" s="10">
        <v>118679</v>
      </c>
      <c r="BA12" s="10">
        <v>91523</v>
      </c>
      <c r="BB12" s="10">
        <v>61276</v>
      </c>
      <c r="BC12" s="10">
        <v>83036</v>
      </c>
    </row>
    <row r="13" spans="1:55" ht="12" x14ac:dyDescent="0.25">
      <c r="A13" s="19" t="s">
        <v>29</v>
      </c>
      <c r="B13" s="20" t="s">
        <v>30</v>
      </c>
      <c r="C13" s="17">
        <f t="shared" si="17"/>
        <v>5</v>
      </c>
      <c r="D13" s="18">
        <f t="shared" si="0"/>
        <v>0.19047742404427001</v>
      </c>
      <c r="E13" s="19">
        <v>0</v>
      </c>
      <c r="F13" s="21">
        <f t="shared" si="1"/>
        <v>0</v>
      </c>
      <c r="G13" s="19">
        <v>0</v>
      </c>
      <c r="H13" s="21">
        <f t="shared" si="2"/>
        <v>0</v>
      </c>
      <c r="I13" s="19">
        <v>0</v>
      </c>
      <c r="J13" s="21">
        <f t="shared" si="3"/>
        <v>0</v>
      </c>
      <c r="K13" s="19">
        <v>0</v>
      </c>
      <c r="L13" s="21">
        <f t="shared" si="4"/>
        <v>0</v>
      </c>
      <c r="M13" s="19">
        <v>0</v>
      </c>
      <c r="N13" s="21">
        <f t="shared" si="5"/>
        <v>0</v>
      </c>
      <c r="O13" s="19">
        <v>0</v>
      </c>
      <c r="P13" s="21">
        <f t="shared" si="6"/>
        <v>0</v>
      </c>
      <c r="Q13" s="19">
        <v>0</v>
      </c>
      <c r="R13" s="21">
        <f t="shared" si="7"/>
        <v>0</v>
      </c>
      <c r="S13" s="19">
        <v>0</v>
      </c>
      <c r="T13" s="21">
        <f t="shared" si="8"/>
        <v>0</v>
      </c>
      <c r="U13" s="19">
        <v>0</v>
      </c>
      <c r="V13" s="21">
        <f t="shared" si="9"/>
        <v>0</v>
      </c>
      <c r="W13" s="19">
        <v>0</v>
      </c>
      <c r="X13" s="21">
        <f t="shared" si="10"/>
        <v>0</v>
      </c>
      <c r="Y13" s="19">
        <v>0</v>
      </c>
      <c r="Z13" s="21">
        <f t="shared" si="11"/>
        <v>0</v>
      </c>
      <c r="AA13" s="19">
        <v>2</v>
      </c>
      <c r="AB13" s="21">
        <f t="shared" si="12"/>
        <v>1.4711399127614031</v>
      </c>
      <c r="AC13" s="19">
        <v>1</v>
      </c>
      <c r="AD13" s="21">
        <f t="shared" si="13"/>
        <v>0.8426090546769015</v>
      </c>
      <c r="AE13" s="19">
        <v>0</v>
      </c>
      <c r="AF13" s="21">
        <f t="shared" si="14"/>
        <v>0</v>
      </c>
      <c r="AG13" s="19">
        <v>1</v>
      </c>
      <c r="AH13" s="21">
        <f t="shared" si="15"/>
        <v>1.6319603107252429</v>
      </c>
      <c r="AI13" s="19">
        <v>1</v>
      </c>
      <c r="AJ13" s="21">
        <f t="shared" si="16"/>
        <v>1.2042969314514187</v>
      </c>
      <c r="AM13" s="10">
        <v>2624983</v>
      </c>
      <c r="AN13" s="10">
        <v>184382</v>
      </c>
      <c r="AO13" s="10">
        <v>192334</v>
      </c>
      <c r="AP13" s="10">
        <v>192331</v>
      </c>
      <c r="AQ13" s="10">
        <v>190525</v>
      </c>
      <c r="AR13" s="10">
        <v>209220</v>
      </c>
      <c r="AS13" s="10">
        <v>225669</v>
      </c>
      <c r="AT13" s="10">
        <v>231404</v>
      </c>
      <c r="AU13" s="10">
        <v>223480</v>
      </c>
      <c r="AV13" s="10">
        <v>189855</v>
      </c>
      <c r="AW13" s="10">
        <v>155534</v>
      </c>
      <c r="AX13" s="10">
        <v>139786</v>
      </c>
      <c r="AY13" s="10">
        <v>135949</v>
      </c>
      <c r="AZ13" s="10">
        <v>118679</v>
      </c>
      <c r="BA13" s="10">
        <v>91523</v>
      </c>
      <c r="BB13" s="10">
        <v>61276</v>
      </c>
      <c r="BC13" s="10">
        <v>83036</v>
      </c>
    </row>
    <row r="14" spans="1:55" ht="12" x14ac:dyDescent="0.25">
      <c r="A14" s="19" t="s">
        <v>31</v>
      </c>
      <c r="B14" s="20" t="s">
        <v>32</v>
      </c>
      <c r="C14" s="17">
        <f t="shared" si="17"/>
        <v>5</v>
      </c>
      <c r="D14" s="18">
        <f t="shared" si="0"/>
        <v>0.19047742404427001</v>
      </c>
      <c r="E14" s="22">
        <v>0</v>
      </c>
      <c r="F14" s="21">
        <f t="shared" si="1"/>
        <v>0</v>
      </c>
      <c r="G14" s="19">
        <v>0</v>
      </c>
      <c r="H14" s="21">
        <f t="shared" si="2"/>
        <v>0</v>
      </c>
      <c r="I14" s="22">
        <v>0</v>
      </c>
      <c r="J14" s="21">
        <f t="shared" si="3"/>
        <v>0</v>
      </c>
      <c r="K14" s="22">
        <v>0</v>
      </c>
      <c r="L14" s="21">
        <f t="shared" si="4"/>
        <v>0</v>
      </c>
      <c r="M14" s="19">
        <v>0</v>
      </c>
      <c r="N14" s="21">
        <f t="shared" si="5"/>
        <v>0</v>
      </c>
      <c r="O14" s="19">
        <v>0</v>
      </c>
      <c r="P14" s="21">
        <f t="shared" si="6"/>
        <v>0</v>
      </c>
      <c r="Q14" s="22">
        <v>1</v>
      </c>
      <c r="R14" s="21">
        <f t="shared" si="7"/>
        <v>0.43214464745639658</v>
      </c>
      <c r="S14" s="22">
        <v>0</v>
      </c>
      <c r="T14" s="21">
        <f t="shared" si="8"/>
        <v>0</v>
      </c>
      <c r="U14" s="19">
        <v>0</v>
      </c>
      <c r="V14" s="21">
        <f t="shared" si="9"/>
        <v>0</v>
      </c>
      <c r="W14" s="19">
        <v>0</v>
      </c>
      <c r="X14" s="21">
        <f t="shared" si="10"/>
        <v>0</v>
      </c>
      <c r="Y14" s="19">
        <v>0</v>
      </c>
      <c r="Z14" s="21">
        <f t="shared" si="11"/>
        <v>0</v>
      </c>
      <c r="AA14" s="19">
        <v>0</v>
      </c>
      <c r="AB14" s="21">
        <f t="shared" si="12"/>
        <v>0</v>
      </c>
      <c r="AC14" s="19">
        <v>1</v>
      </c>
      <c r="AD14" s="21">
        <f t="shared" si="13"/>
        <v>0.8426090546769015</v>
      </c>
      <c r="AE14" s="19">
        <v>1</v>
      </c>
      <c r="AF14" s="21">
        <f t="shared" si="14"/>
        <v>1.0926215268293216</v>
      </c>
      <c r="AG14" s="19">
        <v>0</v>
      </c>
      <c r="AH14" s="21">
        <f t="shared" si="15"/>
        <v>0</v>
      </c>
      <c r="AI14" s="19">
        <v>2</v>
      </c>
      <c r="AJ14" s="21">
        <f t="shared" si="16"/>
        <v>2.4085938629028374</v>
      </c>
      <c r="AM14" s="10">
        <v>2624983</v>
      </c>
      <c r="AN14" s="10">
        <v>184382</v>
      </c>
      <c r="AO14" s="10">
        <v>192334</v>
      </c>
      <c r="AP14" s="10">
        <v>192331</v>
      </c>
      <c r="AQ14" s="10">
        <v>190525</v>
      </c>
      <c r="AR14" s="10">
        <v>209220</v>
      </c>
      <c r="AS14" s="10">
        <v>225669</v>
      </c>
      <c r="AT14" s="10">
        <v>231404</v>
      </c>
      <c r="AU14" s="10">
        <v>223480</v>
      </c>
      <c r="AV14" s="10">
        <v>189855</v>
      </c>
      <c r="AW14" s="10">
        <v>155534</v>
      </c>
      <c r="AX14" s="10">
        <v>139786</v>
      </c>
      <c r="AY14" s="10">
        <v>135949</v>
      </c>
      <c r="AZ14" s="10">
        <v>118679</v>
      </c>
      <c r="BA14" s="10">
        <v>91523</v>
      </c>
      <c r="BB14" s="10">
        <v>61276</v>
      </c>
      <c r="BC14" s="10">
        <v>83036</v>
      </c>
    </row>
    <row r="15" spans="1:55" ht="12" x14ac:dyDescent="0.25">
      <c r="A15" s="19" t="s">
        <v>33</v>
      </c>
      <c r="B15" s="20" t="s">
        <v>34</v>
      </c>
      <c r="C15" s="17">
        <f t="shared" si="17"/>
        <v>17</v>
      </c>
      <c r="D15" s="18">
        <f t="shared" si="0"/>
        <v>0.647623241750518</v>
      </c>
      <c r="E15" s="19">
        <v>2</v>
      </c>
      <c r="F15" s="21">
        <f t="shared" si="1"/>
        <v>1.0847045807074442</v>
      </c>
      <c r="G15" s="19">
        <v>1</v>
      </c>
      <c r="H15" s="21">
        <f t="shared" si="2"/>
        <v>0.51992887373007368</v>
      </c>
      <c r="I15" s="19">
        <v>0</v>
      </c>
      <c r="J15" s="21">
        <f t="shared" si="3"/>
        <v>0</v>
      </c>
      <c r="K15" s="22">
        <v>0</v>
      </c>
      <c r="L15" s="21">
        <f t="shared" si="4"/>
        <v>0</v>
      </c>
      <c r="M15" s="19">
        <v>0</v>
      </c>
      <c r="N15" s="21">
        <f t="shared" si="5"/>
        <v>0</v>
      </c>
      <c r="O15" s="19">
        <v>0</v>
      </c>
      <c r="P15" s="21">
        <f t="shared" si="6"/>
        <v>0</v>
      </c>
      <c r="Q15" s="19">
        <v>0</v>
      </c>
      <c r="R15" s="21">
        <f t="shared" si="7"/>
        <v>0</v>
      </c>
      <c r="S15" s="22">
        <v>0</v>
      </c>
      <c r="T15" s="21">
        <f t="shared" si="8"/>
        <v>0</v>
      </c>
      <c r="U15" s="19">
        <v>0</v>
      </c>
      <c r="V15" s="21">
        <f t="shared" si="9"/>
        <v>0</v>
      </c>
      <c r="W15" s="19">
        <v>0</v>
      </c>
      <c r="X15" s="21">
        <f t="shared" si="10"/>
        <v>0</v>
      </c>
      <c r="Y15" s="19">
        <v>2</v>
      </c>
      <c r="Z15" s="21">
        <f t="shared" si="11"/>
        <v>1.4307584450517219</v>
      </c>
      <c r="AA15" s="19">
        <v>1</v>
      </c>
      <c r="AB15" s="21">
        <f t="shared" si="12"/>
        <v>0.73556995638070155</v>
      </c>
      <c r="AC15" s="19">
        <v>5</v>
      </c>
      <c r="AD15" s="21">
        <f t="shared" si="13"/>
        <v>4.2130452733845081</v>
      </c>
      <c r="AE15" s="19">
        <v>2</v>
      </c>
      <c r="AF15" s="21">
        <f t="shared" si="14"/>
        <v>2.1852430536586431</v>
      </c>
      <c r="AG15" s="19">
        <v>1</v>
      </c>
      <c r="AH15" s="21">
        <f t="shared" si="15"/>
        <v>1.6319603107252429</v>
      </c>
      <c r="AI15" s="19">
        <v>3</v>
      </c>
      <c r="AJ15" s="21">
        <f t="shared" si="16"/>
        <v>3.6128907943542559</v>
      </c>
      <c r="AM15" s="10">
        <v>2624983</v>
      </c>
      <c r="AN15" s="10">
        <v>184382</v>
      </c>
      <c r="AO15" s="10">
        <v>192334</v>
      </c>
      <c r="AP15" s="10">
        <v>192331</v>
      </c>
      <c r="AQ15" s="10">
        <v>190525</v>
      </c>
      <c r="AR15" s="10">
        <v>209220</v>
      </c>
      <c r="AS15" s="10">
        <v>225669</v>
      </c>
      <c r="AT15" s="10">
        <v>231404</v>
      </c>
      <c r="AU15" s="10">
        <v>223480</v>
      </c>
      <c r="AV15" s="10">
        <v>189855</v>
      </c>
      <c r="AW15" s="10">
        <v>155534</v>
      </c>
      <c r="AX15" s="10">
        <v>139786</v>
      </c>
      <c r="AY15" s="10">
        <v>135949</v>
      </c>
      <c r="AZ15" s="10">
        <v>118679</v>
      </c>
      <c r="BA15" s="10">
        <v>91523</v>
      </c>
      <c r="BB15" s="10">
        <v>61276</v>
      </c>
      <c r="BC15" s="10">
        <v>83036</v>
      </c>
    </row>
    <row r="16" spans="1:55" ht="12" x14ac:dyDescent="0.25">
      <c r="A16" s="19" t="s">
        <v>35</v>
      </c>
      <c r="B16" s="20" t="s">
        <v>36</v>
      </c>
      <c r="C16" s="17">
        <f t="shared" si="17"/>
        <v>18</v>
      </c>
      <c r="D16" s="18">
        <f t="shared" si="0"/>
        <v>0.68571872655937205</v>
      </c>
      <c r="E16" s="19">
        <v>0</v>
      </c>
      <c r="F16" s="21">
        <f t="shared" si="1"/>
        <v>0</v>
      </c>
      <c r="G16" s="19">
        <v>0</v>
      </c>
      <c r="H16" s="21">
        <f t="shared" si="2"/>
        <v>0</v>
      </c>
      <c r="I16" s="19">
        <v>0</v>
      </c>
      <c r="J16" s="21">
        <f t="shared" si="3"/>
        <v>0</v>
      </c>
      <c r="K16" s="22">
        <v>0</v>
      </c>
      <c r="L16" s="21">
        <f t="shared" si="4"/>
        <v>0</v>
      </c>
      <c r="M16" s="19">
        <v>0</v>
      </c>
      <c r="N16" s="21">
        <f t="shared" si="5"/>
        <v>0</v>
      </c>
      <c r="O16" s="19">
        <v>0</v>
      </c>
      <c r="P16" s="21">
        <f t="shared" si="6"/>
        <v>0</v>
      </c>
      <c r="Q16" s="19">
        <v>1</v>
      </c>
      <c r="R16" s="21">
        <f t="shared" si="7"/>
        <v>0.43214464745639658</v>
      </c>
      <c r="S16" s="22">
        <v>1</v>
      </c>
      <c r="T16" s="21">
        <f t="shared" si="8"/>
        <v>0.44746733488455348</v>
      </c>
      <c r="U16" s="19">
        <v>1</v>
      </c>
      <c r="V16" s="21">
        <f t="shared" si="9"/>
        <v>0.52671775828922074</v>
      </c>
      <c r="W16" s="19">
        <v>1</v>
      </c>
      <c r="X16" s="21">
        <f t="shared" si="10"/>
        <v>0.64294623683567587</v>
      </c>
      <c r="Y16" s="19">
        <v>0</v>
      </c>
      <c r="Z16" s="21">
        <f t="shared" si="11"/>
        <v>0</v>
      </c>
      <c r="AA16" s="19">
        <v>1</v>
      </c>
      <c r="AB16" s="21">
        <f t="shared" si="12"/>
        <v>0.73556995638070155</v>
      </c>
      <c r="AC16" s="19">
        <v>3</v>
      </c>
      <c r="AD16" s="21">
        <f t="shared" si="13"/>
        <v>2.5278271640307048</v>
      </c>
      <c r="AE16" s="19">
        <v>3</v>
      </c>
      <c r="AF16" s="21">
        <f t="shared" si="14"/>
        <v>3.2778645804879649</v>
      </c>
      <c r="AG16" s="19">
        <v>4</v>
      </c>
      <c r="AH16" s="21">
        <f t="shared" si="15"/>
        <v>6.5278412429009718</v>
      </c>
      <c r="AI16" s="19">
        <v>3</v>
      </c>
      <c r="AJ16" s="21">
        <f t="shared" si="16"/>
        <v>3.6128907943542559</v>
      </c>
      <c r="AM16" s="10">
        <v>2624983</v>
      </c>
      <c r="AN16" s="10">
        <v>184382</v>
      </c>
      <c r="AO16" s="10">
        <v>192334</v>
      </c>
      <c r="AP16" s="10">
        <v>192331</v>
      </c>
      <c r="AQ16" s="10">
        <v>190525</v>
      </c>
      <c r="AR16" s="10">
        <v>209220</v>
      </c>
      <c r="AS16" s="10">
        <v>225669</v>
      </c>
      <c r="AT16" s="10">
        <v>231404</v>
      </c>
      <c r="AU16" s="10">
        <v>223480</v>
      </c>
      <c r="AV16" s="10">
        <v>189855</v>
      </c>
      <c r="AW16" s="10">
        <v>155534</v>
      </c>
      <c r="AX16" s="10">
        <v>139786</v>
      </c>
      <c r="AY16" s="10">
        <v>135949</v>
      </c>
      <c r="AZ16" s="10">
        <v>118679</v>
      </c>
      <c r="BA16" s="10">
        <v>91523</v>
      </c>
      <c r="BB16" s="10">
        <v>61276</v>
      </c>
      <c r="BC16" s="10">
        <v>83036</v>
      </c>
    </row>
    <row r="17" spans="1:55" ht="12" x14ac:dyDescent="0.25">
      <c r="A17" s="19" t="s">
        <v>37</v>
      </c>
      <c r="B17" s="20" t="s">
        <v>38</v>
      </c>
      <c r="C17" s="17">
        <f t="shared" si="17"/>
        <v>6</v>
      </c>
      <c r="D17" s="18">
        <f t="shared" si="0"/>
        <v>0.22857290885312401</v>
      </c>
      <c r="E17" s="19">
        <v>0</v>
      </c>
      <c r="F17" s="21">
        <f t="shared" si="1"/>
        <v>0</v>
      </c>
      <c r="G17" s="19">
        <v>0</v>
      </c>
      <c r="H17" s="21">
        <f t="shared" si="2"/>
        <v>0</v>
      </c>
      <c r="I17" s="19">
        <v>0</v>
      </c>
      <c r="J17" s="21">
        <f t="shared" si="3"/>
        <v>0</v>
      </c>
      <c r="K17" s="22">
        <v>0</v>
      </c>
      <c r="L17" s="21">
        <f t="shared" si="4"/>
        <v>0</v>
      </c>
      <c r="M17" s="19">
        <v>0</v>
      </c>
      <c r="N17" s="21">
        <f t="shared" si="5"/>
        <v>0</v>
      </c>
      <c r="O17" s="19">
        <v>0</v>
      </c>
      <c r="P17" s="21">
        <f t="shared" si="6"/>
        <v>0</v>
      </c>
      <c r="Q17" s="19">
        <v>0</v>
      </c>
      <c r="R17" s="21">
        <f t="shared" si="7"/>
        <v>0</v>
      </c>
      <c r="S17" s="22">
        <v>1</v>
      </c>
      <c r="T17" s="21">
        <f t="shared" si="8"/>
        <v>0.44746733488455348</v>
      </c>
      <c r="U17" s="19">
        <v>1</v>
      </c>
      <c r="V17" s="21">
        <f t="shared" si="9"/>
        <v>0.52671775828922074</v>
      </c>
      <c r="W17" s="19">
        <v>0</v>
      </c>
      <c r="X17" s="21">
        <f t="shared" si="10"/>
        <v>0</v>
      </c>
      <c r="Y17" s="19">
        <v>0</v>
      </c>
      <c r="Z17" s="21">
        <f t="shared" si="11"/>
        <v>0</v>
      </c>
      <c r="AA17" s="19">
        <v>0</v>
      </c>
      <c r="AB17" s="21">
        <f t="shared" si="12"/>
        <v>0</v>
      </c>
      <c r="AC17" s="19">
        <v>1</v>
      </c>
      <c r="AD17" s="21">
        <f t="shared" si="13"/>
        <v>0.8426090546769015</v>
      </c>
      <c r="AE17" s="19">
        <v>1</v>
      </c>
      <c r="AF17" s="21">
        <f t="shared" si="14"/>
        <v>1.0926215268293216</v>
      </c>
      <c r="AG17" s="19">
        <v>2</v>
      </c>
      <c r="AH17" s="21">
        <f t="shared" si="15"/>
        <v>3.2639206214504859</v>
      </c>
      <c r="AI17" s="19">
        <v>0</v>
      </c>
      <c r="AJ17" s="21">
        <f t="shared" si="16"/>
        <v>0</v>
      </c>
      <c r="AM17" s="10">
        <v>2624983</v>
      </c>
      <c r="AN17" s="10">
        <v>184382</v>
      </c>
      <c r="AO17" s="10">
        <v>192334</v>
      </c>
      <c r="AP17" s="10">
        <v>192331</v>
      </c>
      <c r="AQ17" s="10">
        <v>190525</v>
      </c>
      <c r="AR17" s="10">
        <v>209220</v>
      </c>
      <c r="AS17" s="10">
        <v>225669</v>
      </c>
      <c r="AT17" s="10">
        <v>231404</v>
      </c>
      <c r="AU17" s="10">
        <v>223480</v>
      </c>
      <c r="AV17" s="10">
        <v>189855</v>
      </c>
      <c r="AW17" s="10">
        <v>155534</v>
      </c>
      <c r="AX17" s="10">
        <v>139786</v>
      </c>
      <c r="AY17" s="10">
        <v>135949</v>
      </c>
      <c r="AZ17" s="10">
        <v>118679</v>
      </c>
      <c r="BA17" s="10">
        <v>91523</v>
      </c>
      <c r="BB17" s="10">
        <v>61276</v>
      </c>
      <c r="BC17" s="10">
        <v>83036</v>
      </c>
    </row>
    <row r="18" spans="1:55" ht="12" x14ac:dyDescent="0.25">
      <c r="A18" s="19" t="s">
        <v>39</v>
      </c>
      <c r="B18" s="20" t="s">
        <v>40</v>
      </c>
      <c r="C18" s="17">
        <f t="shared" si="17"/>
        <v>19</v>
      </c>
      <c r="D18" s="18">
        <f t="shared" si="0"/>
        <v>0.72381421136822599</v>
      </c>
      <c r="E18" s="19">
        <v>0</v>
      </c>
      <c r="F18" s="21">
        <f t="shared" si="1"/>
        <v>0</v>
      </c>
      <c r="G18" s="19">
        <v>0</v>
      </c>
      <c r="H18" s="21">
        <f t="shared" si="2"/>
        <v>0</v>
      </c>
      <c r="I18" s="19">
        <v>0</v>
      </c>
      <c r="J18" s="21">
        <f t="shared" si="3"/>
        <v>0</v>
      </c>
      <c r="K18" s="22">
        <v>1</v>
      </c>
      <c r="L18" s="21">
        <f t="shared" si="4"/>
        <v>0.52486550321480119</v>
      </c>
      <c r="M18" s="19">
        <v>1</v>
      </c>
      <c r="N18" s="21">
        <f t="shared" si="5"/>
        <v>0.47796577765032022</v>
      </c>
      <c r="O18" s="19">
        <v>1</v>
      </c>
      <c r="P18" s="21">
        <f t="shared" si="6"/>
        <v>0.44312688051969923</v>
      </c>
      <c r="Q18" s="19">
        <v>0</v>
      </c>
      <c r="R18" s="21">
        <f t="shared" si="7"/>
        <v>0</v>
      </c>
      <c r="S18" s="22">
        <v>0</v>
      </c>
      <c r="T18" s="21">
        <f t="shared" si="8"/>
        <v>0</v>
      </c>
      <c r="U18" s="19">
        <v>1</v>
      </c>
      <c r="V18" s="21">
        <f t="shared" si="9"/>
        <v>0.52671775828922074</v>
      </c>
      <c r="W18" s="19">
        <v>1</v>
      </c>
      <c r="X18" s="21">
        <f t="shared" si="10"/>
        <v>0.64294623683567587</v>
      </c>
      <c r="Y18" s="19">
        <v>5</v>
      </c>
      <c r="Z18" s="21">
        <f t="shared" si="11"/>
        <v>3.5768961126293051</v>
      </c>
      <c r="AA18" s="19">
        <v>0</v>
      </c>
      <c r="AB18" s="21">
        <f t="shared" si="12"/>
        <v>0</v>
      </c>
      <c r="AC18" s="19">
        <v>3</v>
      </c>
      <c r="AD18" s="21">
        <f t="shared" si="13"/>
        <v>2.5278271640307048</v>
      </c>
      <c r="AE18" s="19">
        <v>2</v>
      </c>
      <c r="AF18" s="21">
        <f t="shared" si="14"/>
        <v>2.1852430536586431</v>
      </c>
      <c r="AG18" s="19">
        <v>1</v>
      </c>
      <c r="AH18" s="21">
        <f t="shared" si="15"/>
        <v>1.6319603107252429</v>
      </c>
      <c r="AI18" s="19">
        <v>3</v>
      </c>
      <c r="AJ18" s="21">
        <f t="shared" si="16"/>
        <v>3.6128907943542559</v>
      </c>
      <c r="AM18" s="10">
        <v>2624983</v>
      </c>
      <c r="AN18" s="10">
        <v>184382</v>
      </c>
      <c r="AO18" s="10">
        <v>192334</v>
      </c>
      <c r="AP18" s="10">
        <v>192331</v>
      </c>
      <c r="AQ18" s="10">
        <v>190525</v>
      </c>
      <c r="AR18" s="10">
        <v>209220</v>
      </c>
      <c r="AS18" s="10">
        <v>225669</v>
      </c>
      <c r="AT18" s="10">
        <v>231404</v>
      </c>
      <c r="AU18" s="10">
        <v>223480</v>
      </c>
      <c r="AV18" s="10">
        <v>189855</v>
      </c>
      <c r="AW18" s="10">
        <v>155534</v>
      </c>
      <c r="AX18" s="10">
        <v>139786</v>
      </c>
      <c r="AY18" s="10">
        <v>135949</v>
      </c>
      <c r="AZ18" s="10">
        <v>118679</v>
      </c>
      <c r="BA18" s="10">
        <v>91523</v>
      </c>
      <c r="BB18" s="10">
        <v>61276</v>
      </c>
      <c r="BC18" s="10">
        <v>83036</v>
      </c>
    </row>
    <row r="19" spans="1:55" ht="12" x14ac:dyDescent="0.25">
      <c r="A19" s="19" t="s">
        <v>41</v>
      </c>
      <c r="B19" s="20" t="s">
        <v>42</v>
      </c>
      <c r="C19" s="17">
        <f t="shared" si="17"/>
        <v>9</v>
      </c>
      <c r="D19" s="18">
        <f t="shared" si="0"/>
        <v>0.34285936327968602</v>
      </c>
      <c r="E19" s="19">
        <v>0</v>
      </c>
      <c r="F19" s="21">
        <f t="shared" si="1"/>
        <v>0</v>
      </c>
      <c r="G19" s="19">
        <v>0</v>
      </c>
      <c r="H19" s="21">
        <f t="shared" si="2"/>
        <v>0</v>
      </c>
      <c r="I19" s="19">
        <v>0</v>
      </c>
      <c r="J19" s="21">
        <f t="shared" si="3"/>
        <v>0</v>
      </c>
      <c r="K19" s="22">
        <v>0</v>
      </c>
      <c r="L19" s="21">
        <f t="shared" si="4"/>
        <v>0</v>
      </c>
      <c r="M19" s="19">
        <v>0</v>
      </c>
      <c r="N19" s="21">
        <f t="shared" si="5"/>
        <v>0</v>
      </c>
      <c r="O19" s="19">
        <v>0</v>
      </c>
      <c r="P19" s="21">
        <f t="shared" si="6"/>
        <v>0</v>
      </c>
      <c r="Q19" s="19">
        <v>0</v>
      </c>
      <c r="R19" s="21">
        <f t="shared" si="7"/>
        <v>0</v>
      </c>
      <c r="S19" s="22">
        <v>1</v>
      </c>
      <c r="T19" s="21">
        <f t="shared" si="8"/>
        <v>0.44746733488455348</v>
      </c>
      <c r="U19" s="19">
        <v>0</v>
      </c>
      <c r="V19" s="21">
        <f t="shared" si="9"/>
        <v>0</v>
      </c>
      <c r="W19" s="19">
        <v>1</v>
      </c>
      <c r="X19" s="21">
        <f t="shared" si="10"/>
        <v>0.64294623683567587</v>
      </c>
      <c r="Y19" s="19">
        <v>0</v>
      </c>
      <c r="Z19" s="21">
        <f t="shared" si="11"/>
        <v>0</v>
      </c>
      <c r="AA19" s="19">
        <v>2</v>
      </c>
      <c r="AB19" s="21">
        <f t="shared" si="12"/>
        <v>1.4711399127614031</v>
      </c>
      <c r="AC19" s="19">
        <v>0</v>
      </c>
      <c r="AD19" s="21">
        <f t="shared" si="13"/>
        <v>0</v>
      </c>
      <c r="AE19" s="19">
        <v>2</v>
      </c>
      <c r="AF19" s="21">
        <f t="shared" si="14"/>
        <v>2.1852430536586431</v>
      </c>
      <c r="AG19" s="19">
        <v>2</v>
      </c>
      <c r="AH19" s="21">
        <f t="shared" si="15"/>
        <v>3.2639206214504859</v>
      </c>
      <c r="AI19" s="19">
        <v>1</v>
      </c>
      <c r="AJ19" s="21">
        <f t="shared" si="16"/>
        <v>1.2042969314514187</v>
      </c>
      <c r="AM19" s="10">
        <v>2624983</v>
      </c>
      <c r="AN19" s="10">
        <v>184382</v>
      </c>
      <c r="AO19" s="10">
        <v>192334</v>
      </c>
      <c r="AP19" s="10">
        <v>192331</v>
      </c>
      <c r="AQ19" s="10">
        <v>190525</v>
      </c>
      <c r="AR19" s="10">
        <v>209220</v>
      </c>
      <c r="AS19" s="10">
        <v>225669</v>
      </c>
      <c r="AT19" s="10">
        <v>231404</v>
      </c>
      <c r="AU19" s="10">
        <v>223480</v>
      </c>
      <c r="AV19" s="10">
        <v>189855</v>
      </c>
      <c r="AW19" s="10">
        <v>155534</v>
      </c>
      <c r="AX19" s="10">
        <v>139786</v>
      </c>
      <c r="AY19" s="10">
        <v>135949</v>
      </c>
      <c r="AZ19" s="10">
        <v>118679</v>
      </c>
      <c r="BA19" s="10">
        <v>91523</v>
      </c>
      <c r="BB19" s="10">
        <v>61276</v>
      </c>
      <c r="BC19" s="10">
        <v>83036</v>
      </c>
    </row>
    <row r="20" spans="1:55" ht="12" x14ac:dyDescent="0.25">
      <c r="A20" s="19" t="s">
        <v>43</v>
      </c>
      <c r="B20" s="20" t="s">
        <v>44</v>
      </c>
      <c r="C20" s="17">
        <f t="shared" si="17"/>
        <v>7</v>
      </c>
      <c r="D20" s="18">
        <f t="shared" si="0"/>
        <v>0.26666839366197798</v>
      </c>
      <c r="E20" s="19">
        <v>0</v>
      </c>
      <c r="F20" s="21">
        <f t="shared" si="1"/>
        <v>0</v>
      </c>
      <c r="G20" s="19">
        <v>1</v>
      </c>
      <c r="H20" s="21">
        <f t="shared" si="2"/>
        <v>0.51992887373007368</v>
      </c>
      <c r="I20" s="19">
        <v>0</v>
      </c>
      <c r="J20" s="21">
        <f t="shared" si="3"/>
        <v>0</v>
      </c>
      <c r="K20" s="22">
        <v>0</v>
      </c>
      <c r="L20" s="21">
        <f t="shared" si="4"/>
        <v>0</v>
      </c>
      <c r="M20" s="19">
        <v>0</v>
      </c>
      <c r="N20" s="21">
        <f t="shared" si="5"/>
        <v>0</v>
      </c>
      <c r="O20" s="19">
        <v>0</v>
      </c>
      <c r="P20" s="21">
        <f t="shared" si="6"/>
        <v>0</v>
      </c>
      <c r="Q20" s="19">
        <v>0</v>
      </c>
      <c r="R20" s="21">
        <f t="shared" si="7"/>
        <v>0</v>
      </c>
      <c r="S20" s="22">
        <v>0</v>
      </c>
      <c r="T20" s="21">
        <f t="shared" si="8"/>
        <v>0</v>
      </c>
      <c r="U20" s="19">
        <v>0</v>
      </c>
      <c r="V20" s="21">
        <f t="shared" si="9"/>
        <v>0</v>
      </c>
      <c r="W20" s="19">
        <v>0</v>
      </c>
      <c r="X20" s="21">
        <f t="shared" si="10"/>
        <v>0</v>
      </c>
      <c r="Y20" s="19">
        <v>3</v>
      </c>
      <c r="Z20" s="21">
        <f t="shared" si="11"/>
        <v>2.146137667577583</v>
      </c>
      <c r="AA20" s="19">
        <v>0</v>
      </c>
      <c r="AB20" s="21">
        <f t="shared" si="12"/>
        <v>0</v>
      </c>
      <c r="AC20" s="19">
        <v>3</v>
      </c>
      <c r="AD20" s="21">
        <f t="shared" si="13"/>
        <v>2.5278271640307048</v>
      </c>
      <c r="AE20" s="19">
        <v>0</v>
      </c>
      <c r="AF20" s="21">
        <f t="shared" si="14"/>
        <v>0</v>
      </c>
      <c r="AG20" s="19">
        <v>0</v>
      </c>
      <c r="AH20" s="21">
        <f t="shared" si="15"/>
        <v>0</v>
      </c>
      <c r="AI20" s="19">
        <v>0</v>
      </c>
      <c r="AJ20" s="21">
        <f t="shared" si="16"/>
        <v>0</v>
      </c>
      <c r="AM20" s="10">
        <v>2624983</v>
      </c>
      <c r="AN20" s="10">
        <v>184382</v>
      </c>
      <c r="AO20" s="10">
        <v>192334</v>
      </c>
      <c r="AP20" s="10">
        <v>192331</v>
      </c>
      <c r="AQ20" s="10">
        <v>190525</v>
      </c>
      <c r="AR20" s="10">
        <v>209220</v>
      </c>
      <c r="AS20" s="10">
        <v>225669</v>
      </c>
      <c r="AT20" s="10">
        <v>231404</v>
      </c>
      <c r="AU20" s="10">
        <v>223480</v>
      </c>
      <c r="AV20" s="10">
        <v>189855</v>
      </c>
      <c r="AW20" s="10">
        <v>155534</v>
      </c>
      <c r="AX20" s="10">
        <v>139786</v>
      </c>
      <c r="AY20" s="10">
        <v>135949</v>
      </c>
      <c r="AZ20" s="10">
        <v>118679</v>
      </c>
      <c r="BA20" s="10">
        <v>91523</v>
      </c>
      <c r="BB20" s="10">
        <v>61276</v>
      </c>
      <c r="BC20" s="10">
        <v>83036</v>
      </c>
    </row>
    <row r="21" spans="1:55" ht="12" x14ac:dyDescent="0.25">
      <c r="A21" s="19" t="s">
        <v>45</v>
      </c>
      <c r="B21" s="20" t="s">
        <v>46</v>
      </c>
      <c r="C21" s="17">
        <f t="shared" si="17"/>
        <v>2</v>
      </c>
      <c r="D21" s="18">
        <f t="shared" si="0"/>
        <v>7.6190969617708007E-2</v>
      </c>
      <c r="E21" s="19">
        <v>0</v>
      </c>
      <c r="F21" s="21">
        <f t="shared" si="1"/>
        <v>0</v>
      </c>
      <c r="G21" s="19">
        <v>0</v>
      </c>
      <c r="H21" s="21">
        <f t="shared" si="2"/>
        <v>0</v>
      </c>
      <c r="I21" s="19">
        <v>0</v>
      </c>
      <c r="J21" s="21">
        <f t="shared" si="3"/>
        <v>0</v>
      </c>
      <c r="K21" s="22">
        <v>0</v>
      </c>
      <c r="L21" s="21">
        <f t="shared" si="4"/>
        <v>0</v>
      </c>
      <c r="M21" s="19">
        <v>0</v>
      </c>
      <c r="N21" s="21">
        <f t="shared" si="5"/>
        <v>0</v>
      </c>
      <c r="O21" s="19">
        <v>0</v>
      </c>
      <c r="P21" s="21">
        <f t="shared" si="6"/>
        <v>0</v>
      </c>
      <c r="Q21" s="19">
        <v>0</v>
      </c>
      <c r="R21" s="21">
        <f t="shared" si="7"/>
        <v>0</v>
      </c>
      <c r="S21" s="22">
        <v>0</v>
      </c>
      <c r="T21" s="21">
        <f t="shared" si="8"/>
        <v>0</v>
      </c>
      <c r="U21" s="19">
        <v>0</v>
      </c>
      <c r="V21" s="21">
        <f t="shared" si="9"/>
        <v>0</v>
      </c>
      <c r="W21" s="19">
        <v>0</v>
      </c>
      <c r="X21" s="21">
        <f t="shared" si="10"/>
        <v>0</v>
      </c>
      <c r="Y21" s="19">
        <v>0</v>
      </c>
      <c r="Z21" s="21">
        <f t="shared" si="11"/>
        <v>0</v>
      </c>
      <c r="AA21" s="19">
        <v>0</v>
      </c>
      <c r="AB21" s="21">
        <f t="shared" si="12"/>
        <v>0</v>
      </c>
      <c r="AC21" s="19">
        <v>1</v>
      </c>
      <c r="AD21" s="21">
        <f t="shared" si="13"/>
        <v>0.8426090546769015</v>
      </c>
      <c r="AE21" s="19">
        <v>0</v>
      </c>
      <c r="AF21" s="21">
        <f t="shared" si="14"/>
        <v>0</v>
      </c>
      <c r="AG21" s="19">
        <v>0</v>
      </c>
      <c r="AH21" s="21">
        <f t="shared" si="15"/>
        <v>0</v>
      </c>
      <c r="AI21" s="19">
        <v>1</v>
      </c>
      <c r="AJ21" s="21">
        <f t="shared" si="16"/>
        <v>1.2042969314514187</v>
      </c>
      <c r="AM21" s="10">
        <v>2624983</v>
      </c>
      <c r="AN21" s="10">
        <v>184382</v>
      </c>
      <c r="AO21" s="10">
        <v>192334</v>
      </c>
      <c r="AP21" s="10">
        <v>192331</v>
      </c>
      <c r="AQ21" s="10">
        <v>190525</v>
      </c>
      <c r="AR21" s="10">
        <v>209220</v>
      </c>
      <c r="AS21" s="10">
        <v>225669</v>
      </c>
      <c r="AT21" s="10">
        <v>231404</v>
      </c>
      <c r="AU21" s="10">
        <v>223480</v>
      </c>
      <c r="AV21" s="10">
        <v>189855</v>
      </c>
      <c r="AW21" s="10">
        <v>155534</v>
      </c>
      <c r="AX21" s="10">
        <v>139786</v>
      </c>
      <c r="AY21" s="10">
        <v>135949</v>
      </c>
      <c r="AZ21" s="10">
        <v>118679</v>
      </c>
      <c r="BA21" s="10">
        <v>91523</v>
      </c>
      <c r="BB21" s="10">
        <v>61276</v>
      </c>
      <c r="BC21" s="10">
        <v>83036</v>
      </c>
    </row>
    <row r="22" spans="1:55" ht="12" x14ac:dyDescent="0.25">
      <c r="A22" s="19" t="s">
        <v>47</v>
      </c>
      <c r="B22" s="20" t="s">
        <v>48</v>
      </c>
      <c r="C22" s="17">
        <f t="shared" si="17"/>
        <v>5</v>
      </c>
      <c r="D22" s="18">
        <f t="shared" si="0"/>
        <v>0.19047742404427001</v>
      </c>
      <c r="E22" s="19">
        <v>0</v>
      </c>
      <c r="F22" s="21">
        <f t="shared" si="1"/>
        <v>0</v>
      </c>
      <c r="G22" s="19">
        <v>0</v>
      </c>
      <c r="H22" s="21">
        <f t="shared" si="2"/>
        <v>0</v>
      </c>
      <c r="I22" s="19">
        <v>0</v>
      </c>
      <c r="J22" s="21">
        <f t="shared" si="3"/>
        <v>0</v>
      </c>
      <c r="K22" s="22">
        <v>0</v>
      </c>
      <c r="L22" s="21">
        <f t="shared" si="4"/>
        <v>0</v>
      </c>
      <c r="M22" s="19">
        <v>0</v>
      </c>
      <c r="N22" s="21">
        <f t="shared" si="5"/>
        <v>0</v>
      </c>
      <c r="O22" s="19">
        <v>0</v>
      </c>
      <c r="P22" s="21">
        <f t="shared" si="6"/>
        <v>0</v>
      </c>
      <c r="Q22" s="19">
        <v>0</v>
      </c>
      <c r="R22" s="21">
        <f t="shared" si="7"/>
        <v>0</v>
      </c>
      <c r="S22" s="22">
        <v>0</v>
      </c>
      <c r="T22" s="21">
        <f t="shared" si="8"/>
        <v>0</v>
      </c>
      <c r="U22" s="19">
        <v>0</v>
      </c>
      <c r="V22" s="21">
        <f t="shared" si="9"/>
        <v>0</v>
      </c>
      <c r="W22" s="19">
        <v>0</v>
      </c>
      <c r="X22" s="21">
        <f t="shared" si="10"/>
        <v>0</v>
      </c>
      <c r="Y22" s="19">
        <v>1</v>
      </c>
      <c r="Z22" s="21">
        <f t="shared" si="11"/>
        <v>0.71537922252586095</v>
      </c>
      <c r="AA22" s="19">
        <v>1</v>
      </c>
      <c r="AB22" s="21">
        <f t="shared" si="12"/>
        <v>0.73556995638070155</v>
      </c>
      <c r="AC22" s="19">
        <v>1</v>
      </c>
      <c r="AD22" s="21">
        <f t="shared" si="13"/>
        <v>0.8426090546769015</v>
      </c>
      <c r="AE22" s="19">
        <v>2</v>
      </c>
      <c r="AF22" s="21">
        <f t="shared" si="14"/>
        <v>2.1852430536586431</v>
      </c>
      <c r="AG22" s="19">
        <v>0</v>
      </c>
      <c r="AH22" s="21">
        <f t="shared" si="15"/>
        <v>0</v>
      </c>
      <c r="AI22" s="19">
        <v>0</v>
      </c>
      <c r="AJ22" s="21">
        <f t="shared" si="16"/>
        <v>0</v>
      </c>
      <c r="AM22" s="10">
        <v>2624983</v>
      </c>
      <c r="AN22" s="10">
        <v>184382</v>
      </c>
      <c r="AO22" s="10">
        <v>192334</v>
      </c>
      <c r="AP22" s="10">
        <v>192331</v>
      </c>
      <c r="AQ22" s="10">
        <v>190525</v>
      </c>
      <c r="AR22" s="10">
        <v>209220</v>
      </c>
      <c r="AS22" s="10">
        <v>225669</v>
      </c>
      <c r="AT22" s="10">
        <v>231404</v>
      </c>
      <c r="AU22" s="10">
        <v>223480</v>
      </c>
      <c r="AV22" s="10">
        <v>189855</v>
      </c>
      <c r="AW22" s="10">
        <v>155534</v>
      </c>
      <c r="AX22" s="10">
        <v>139786</v>
      </c>
      <c r="AY22" s="10">
        <v>135949</v>
      </c>
      <c r="AZ22" s="10">
        <v>118679</v>
      </c>
      <c r="BA22" s="10">
        <v>91523</v>
      </c>
      <c r="BB22" s="10">
        <v>61276</v>
      </c>
      <c r="BC22" s="10">
        <v>83036</v>
      </c>
    </row>
    <row r="23" spans="1:55" ht="12" x14ac:dyDescent="0.25">
      <c r="A23" s="19" t="s">
        <v>49</v>
      </c>
      <c r="B23" s="20" t="s">
        <v>50</v>
      </c>
      <c r="C23" s="17">
        <f t="shared" si="17"/>
        <v>7</v>
      </c>
      <c r="D23" s="18">
        <f t="shared" si="0"/>
        <v>0.26666839366197798</v>
      </c>
      <c r="E23" s="19">
        <v>0</v>
      </c>
      <c r="F23" s="21">
        <f t="shared" si="1"/>
        <v>0</v>
      </c>
      <c r="G23" s="19">
        <v>0</v>
      </c>
      <c r="H23" s="21">
        <f t="shared" si="2"/>
        <v>0</v>
      </c>
      <c r="I23" s="19">
        <v>0</v>
      </c>
      <c r="J23" s="21">
        <f t="shared" si="3"/>
        <v>0</v>
      </c>
      <c r="K23" s="22">
        <v>0</v>
      </c>
      <c r="L23" s="21">
        <f t="shared" si="4"/>
        <v>0</v>
      </c>
      <c r="M23" s="19">
        <v>0</v>
      </c>
      <c r="N23" s="21">
        <f t="shared" si="5"/>
        <v>0</v>
      </c>
      <c r="O23" s="19">
        <v>0</v>
      </c>
      <c r="P23" s="21">
        <f t="shared" si="6"/>
        <v>0</v>
      </c>
      <c r="Q23" s="19">
        <v>1</v>
      </c>
      <c r="R23" s="21">
        <f t="shared" si="7"/>
        <v>0.43214464745639658</v>
      </c>
      <c r="S23" s="22">
        <v>0</v>
      </c>
      <c r="T23" s="21">
        <f t="shared" si="8"/>
        <v>0</v>
      </c>
      <c r="U23" s="19">
        <v>0</v>
      </c>
      <c r="V23" s="21">
        <f t="shared" si="9"/>
        <v>0</v>
      </c>
      <c r="W23" s="19">
        <v>0</v>
      </c>
      <c r="X23" s="21">
        <f t="shared" si="10"/>
        <v>0</v>
      </c>
      <c r="Y23" s="19">
        <v>0</v>
      </c>
      <c r="Z23" s="21">
        <f t="shared" si="11"/>
        <v>0</v>
      </c>
      <c r="AA23" s="19">
        <v>1</v>
      </c>
      <c r="AB23" s="21">
        <f t="shared" si="12"/>
        <v>0.73556995638070155</v>
      </c>
      <c r="AC23" s="19">
        <v>3</v>
      </c>
      <c r="AD23" s="21">
        <f t="shared" si="13"/>
        <v>2.5278271640307048</v>
      </c>
      <c r="AE23" s="19">
        <v>1</v>
      </c>
      <c r="AF23" s="21">
        <f t="shared" si="14"/>
        <v>1.0926215268293216</v>
      </c>
      <c r="AG23" s="19">
        <v>0</v>
      </c>
      <c r="AH23" s="21">
        <f t="shared" si="15"/>
        <v>0</v>
      </c>
      <c r="AI23" s="19">
        <v>1</v>
      </c>
      <c r="AJ23" s="21">
        <f t="shared" si="16"/>
        <v>1.2042969314514187</v>
      </c>
      <c r="AM23" s="10">
        <v>2624983</v>
      </c>
      <c r="AN23" s="10">
        <v>184382</v>
      </c>
      <c r="AO23" s="10">
        <v>192334</v>
      </c>
      <c r="AP23" s="10">
        <v>192331</v>
      </c>
      <c r="AQ23" s="10">
        <v>190525</v>
      </c>
      <c r="AR23" s="10">
        <v>209220</v>
      </c>
      <c r="AS23" s="10">
        <v>225669</v>
      </c>
      <c r="AT23" s="10">
        <v>231404</v>
      </c>
      <c r="AU23" s="10">
        <v>223480</v>
      </c>
      <c r="AV23" s="10">
        <v>189855</v>
      </c>
      <c r="AW23" s="10">
        <v>155534</v>
      </c>
      <c r="AX23" s="10">
        <v>139786</v>
      </c>
      <c r="AY23" s="10">
        <v>135949</v>
      </c>
      <c r="AZ23" s="10">
        <v>118679</v>
      </c>
      <c r="BA23" s="10">
        <v>91523</v>
      </c>
      <c r="BB23" s="10">
        <v>61276</v>
      </c>
      <c r="BC23" s="10">
        <v>83036</v>
      </c>
    </row>
    <row r="24" spans="1:55" ht="12" x14ac:dyDescent="0.25">
      <c r="A24" s="19" t="s">
        <v>51</v>
      </c>
      <c r="B24" s="20" t="s">
        <v>52</v>
      </c>
      <c r="C24" s="17">
        <f t="shared" si="17"/>
        <v>25</v>
      </c>
      <c r="D24" s="18">
        <f t="shared" si="0"/>
        <v>0.95238712022134997</v>
      </c>
      <c r="E24" s="19">
        <v>0</v>
      </c>
      <c r="F24" s="21">
        <f t="shared" si="1"/>
        <v>0</v>
      </c>
      <c r="G24" s="19">
        <v>0</v>
      </c>
      <c r="H24" s="21">
        <f t="shared" si="2"/>
        <v>0</v>
      </c>
      <c r="I24" s="19">
        <v>0</v>
      </c>
      <c r="J24" s="21">
        <f t="shared" si="3"/>
        <v>0</v>
      </c>
      <c r="K24" s="22">
        <v>0</v>
      </c>
      <c r="L24" s="21">
        <f t="shared" si="4"/>
        <v>0</v>
      </c>
      <c r="M24" s="19">
        <v>0</v>
      </c>
      <c r="N24" s="21">
        <f t="shared" si="5"/>
        <v>0</v>
      </c>
      <c r="O24" s="19">
        <v>0</v>
      </c>
      <c r="P24" s="21">
        <f t="shared" si="6"/>
        <v>0</v>
      </c>
      <c r="Q24" s="19">
        <v>1</v>
      </c>
      <c r="R24" s="21">
        <f t="shared" si="7"/>
        <v>0.43214464745639658</v>
      </c>
      <c r="S24" s="22">
        <v>0</v>
      </c>
      <c r="T24" s="21">
        <f t="shared" si="8"/>
        <v>0</v>
      </c>
      <c r="U24" s="19">
        <v>0</v>
      </c>
      <c r="V24" s="21">
        <f t="shared" si="9"/>
        <v>0</v>
      </c>
      <c r="W24" s="19">
        <v>0</v>
      </c>
      <c r="X24" s="21">
        <f t="shared" si="10"/>
        <v>0</v>
      </c>
      <c r="Y24" s="19">
        <v>1</v>
      </c>
      <c r="Z24" s="21">
        <f t="shared" si="11"/>
        <v>0.71537922252586095</v>
      </c>
      <c r="AA24" s="19">
        <v>3</v>
      </c>
      <c r="AB24" s="21">
        <f t="shared" si="12"/>
        <v>2.2067098691421045</v>
      </c>
      <c r="AC24" s="19">
        <v>5</v>
      </c>
      <c r="AD24" s="21">
        <f t="shared" si="13"/>
        <v>4.2130452733845081</v>
      </c>
      <c r="AE24" s="19">
        <v>2</v>
      </c>
      <c r="AF24" s="21">
        <f t="shared" si="14"/>
        <v>2.1852430536586431</v>
      </c>
      <c r="AG24" s="19">
        <v>4</v>
      </c>
      <c r="AH24" s="21">
        <f t="shared" si="15"/>
        <v>6.5278412429009718</v>
      </c>
      <c r="AI24" s="19">
        <v>9</v>
      </c>
      <c r="AJ24" s="21">
        <f t="shared" si="16"/>
        <v>10.838672383062768</v>
      </c>
      <c r="AM24" s="10">
        <v>2624983</v>
      </c>
      <c r="AN24" s="10">
        <v>184382</v>
      </c>
      <c r="AO24" s="10">
        <v>192334</v>
      </c>
      <c r="AP24" s="10">
        <v>192331</v>
      </c>
      <c r="AQ24" s="10">
        <v>190525</v>
      </c>
      <c r="AR24" s="10">
        <v>209220</v>
      </c>
      <c r="AS24" s="10">
        <v>225669</v>
      </c>
      <c r="AT24" s="10">
        <v>231404</v>
      </c>
      <c r="AU24" s="10">
        <v>223480</v>
      </c>
      <c r="AV24" s="10">
        <v>189855</v>
      </c>
      <c r="AW24" s="10">
        <v>155534</v>
      </c>
      <c r="AX24" s="10">
        <v>139786</v>
      </c>
      <c r="AY24" s="10">
        <v>135949</v>
      </c>
      <c r="AZ24" s="10">
        <v>118679</v>
      </c>
      <c r="BA24" s="10">
        <v>91523</v>
      </c>
      <c r="BB24" s="10">
        <v>61276</v>
      </c>
      <c r="BC24" s="10">
        <v>83036</v>
      </c>
    </row>
    <row r="25" spans="1:55" ht="12" x14ac:dyDescent="0.25">
      <c r="A25" s="19" t="s">
        <v>53</v>
      </c>
      <c r="B25" s="20" t="s">
        <v>54</v>
      </c>
      <c r="C25" s="17">
        <f t="shared" si="17"/>
        <v>303</v>
      </c>
      <c r="D25" s="18">
        <f t="shared" si="0"/>
        <v>11.542931897082763</v>
      </c>
      <c r="E25" s="19">
        <v>0</v>
      </c>
      <c r="F25" s="21">
        <f t="shared" si="1"/>
        <v>0</v>
      </c>
      <c r="G25" s="19">
        <v>0</v>
      </c>
      <c r="H25" s="21">
        <f t="shared" si="2"/>
        <v>0</v>
      </c>
      <c r="I25" s="19">
        <v>0</v>
      </c>
      <c r="J25" s="21">
        <f t="shared" si="3"/>
        <v>0</v>
      </c>
      <c r="K25" s="22">
        <v>0</v>
      </c>
      <c r="L25" s="21">
        <f t="shared" si="4"/>
        <v>0</v>
      </c>
      <c r="M25" s="19">
        <v>2</v>
      </c>
      <c r="N25" s="21">
        <f t="shared" si="5"/>
        <v>0.95593155530064045</v>
      </c>
      <c r="O25" s="19">
        <v>0</v>
      </c>
      <c r="P25" s="21">
        <f t="shared" si="6"/>
        <v>0</v>
      </c>
      <c r="Q25" s="19">
        <v>5</v>
      </c>
      <c r="R25" s="21">
        <f t="shared" si="7"/>
        <v>2.1607232372819829</v>
      </c>
      <c r="S25" s="22">
        <v>6</v>
      </c>
      <c r="T25" s="21">
        <f t="shared" si="8"/>
        <v>2.6848040093073209</v>
      </c>
      <c r="U25" s="19">
        <v>4</v>
      </c>
      <c r="V25" s="21">
        <f t="shared" si="9"/>
        <v>2.106871033156883</v>
      </c>
      <c r="W25" s="19">
        <v>13</v>
      </c>
      <c r="X25" s="21">
        <f t="shared" si="10"/>
        <v>8.3583010788637857</v>
      </c>
      <c r="Y25" s="19">
        <v>25</v>
      </c>
      <c r="Z25" s="21">
        <f t="shared" si="11"/>
        <v>17.884480563146525</v>
      </c>
      <c r="AA25" s="19">
        <v>33</v>
      </c>
      <c r="AB25" s="21">
        <f t="shared" si="12"/>
        <v>24.27380856056315</v>
      </c>
      <c r="AC25" s="19">
        <v>33</v>
      </c>
      <c r="AD25" s="21">
        <f t="shared" si="13"/>
        <v>27.806098804337754</v>
      </c>
      <c r="AE25" s="19">
        <v>48</v>
      </c>
      <c r="AF25" s="21">
        <f t="shared" si="14"/>
        <v>52.445833287807439</v>
      </c>
      <c r="AG25" s="19">
        <v>40</v>
      </c>
      <c r="AH25" s="21">
        <f t="shared" si="15"/>
        <v>65.278412429009734</v>
      </c>
      <c r="AI25" s="19">
        <v>94</v>
      </c>
      <c r="AJ25" s="21">
        <f t="shared" si="16"/>
        <v>113.20391155643335</v>
      </c>
      <c r="AM25" s="10">
        <v>2624983</v>
      </c>
      <c r="AN25" s="10">
        <v>184382</v>
      </c>
      <c r="AO25" s="10">
        <v>192334</v>
      </c>
      <c r="AP25" s="10">
        <v>192331</v>
      </c>
      <c r="AQ25" s="10">
        <v>190525</v>
      </c>
      <c r="AR25" s="10">
        <v>209220</v>
      </c>
      <c r="AS25" s="10">
        <v>225669</v>
      </c>
      <c r="AT25" s="10">
        <v>231404</v>
      </c>
      <c r="AU25" s="10">
        <v>223480</v>
      </c>
      <c r="AV25" s="10">
        <v>189855</v>
      </c>
      <c r="AW25" s="10">
        <v>155534</v>
      </c>
      <c r="AX25" s="10">
        <v>139786</v>
      </c>
      <c r="AY25" s="10">
        <v>135949</v>
      </c>
      <c r="AZ25" s="10">
        <v>118679</v>
      </c>
      <c r="BA25" s="10">
        <v>91523</v>
      </c>
      <c r="BB25" s="10">
        <v>61276</v>
      </c>
      <c r="BC25" s="10">
        <v>83036</v>
      </c>
    </row>
    <row r="26" spans="1:55" ht="12" x14ac:dyDescent="0.25">
      <c r="A26" s="19" t="s">
        <v>55</v>
      </c>
      <c r="B26" s="20" t="s">
        <v>56</v>
      </c>
      <c r="C26" s="17">
        <f t="shared" si="17"/>
        <v>13</v>
      </c>
      <c r="D26" s="18">
        <f t="shared" si="0"/>
        <v>0.49524130251510207</v>
      </c>
      <c r="E26" s="19">
        <v>0</v>
      </c>
      <c r="F26" s="21">
        <f t="shared" si="1"/>
        <v>0</v>
      </c>
      <c r="G26" s="19">
        <v>0</v>
      </c>
      <c r="H26" s="21">
        <f t="shared" si="2"/>
        <v>0</v>
      </c>
      <c r="I26" s="19">
        <v>0</v>
      </c>
      <c r="J26" s="21">
        <f t="shared" si="3"/>
        <v>0</v>
      </c>
      <c r="K26" s="22">
        <v>1</v>
      </c>
      <c r="L26" s="21">
        <f t="shared" si="4"/>
        <v>0.52486550321480119</v>
      </c>
      <c r="M26" s="19">
        <v>0</v>
      </c>
      <c r="N26" s="21">
        <f t="shared" si="5"/>
        <v>0</v>
      </c>
      <c r="O26" s="19">
        <v>0</v>
      </c>
      <c r="P26" s="21">
        <f t="shared" si="6"/>
        <v>0</v>
      </c>
      <c r="Q26" s="19">
        <v>0</v>
      </c>
      <c r="R26" s="21">
        <f t="shared" si="7"/>
        <v>0</v>
      </c>
      <c r="S26" s="22">
        <v>1</v>
      </c>
      <c r="T26" s="21">
        <f t="shared" si="8"/>
        <v>0.44746733488455348</v>
      </c>
      <c r="U26" s="19">
        <v>0</v>
      </c>
      <c r="V26" s="21">
        <f t="shared" si="9"/>
        <v>0</v>
      </c>
      <c r="W26" s="19">
        <v>0</v>
      </c>
      <c r="X26" s="21">
        <f t="shared" si="10"/>
        <v>0</v>
      </c>
      <c r="Y26" s="19">
        <v>2</v>
      </c>
      <c r="Z26" s="21">
        <f t="shared" si="11"/>
        <v>1.4307584450517219</v>
      </c>
      <c r="AA26" s="19">
        <v>1</v>
      </c>
      <c r="AB26" s="21">
        <f t="shared" si="12"/>
        <v>0.73556995638070155</v>
      </c>
      <c r="AC26" s="19">
        <v>2</v>
      </c>
      <c r="AD26" s="21">
        <f t="shared" si="13"/>
        <v>1.685218109353803</v>
      </c>
      <c r="AE26" s="19">
        <v>0</v>
      </c>
      <c r="AF26" s="21">
        <f t="shared" si="14"/>
        <v>0</v>
      </c>
      <c r="AG26" s="19">
        <v>3</v>
      </c>
      <c r="AH26" s="21">
        <f t="shared" si="15"/>
        <v>4.8958809321757295</v>
      </c>
      <c r="AI26" s="19">
        <v>3</v>
      </c>
      <c r="AJ26" s="21">
        <f t="shared" si="16"/>
        <v>3.6128907943542559</v>
      </c>
      <c r="AM26" s="10">
        <v>2624983</v>
      </c>
      <c r="AN26" s="10">
        <v>184382</v>
      </c>
      <c r="AO26" s="10">
        <v>192334</v>
      </c>
      <c r="AP26" s="10">
        <v>192331</v>
      </c>
      <c r="AQ26" s="10">
        <v>190525</v>
      </c>
      <c r="AR26" s="10">
        <v>209220</v>
      </c>
      <c r="AS26" s="10">
        <v>225669</v>
      </c>
      <c r="AT26" s="10">
        <v>231404</v>
      </c>
      <c r="AU26" s="10">
        <v>223480</v>
      </c>
      <c r="AV26" s="10">
        <v>189855</v>
      </c>
      <c r="AW26" s="10">
        <v>155534</v>
      </c>
      <c r="AX26" s="10">
        <v>139786</v>
      </c>
      <c r="AY26" s="10">
        <v>135949</v>
      </c>
      <c r="AZ26" s="10">
        <v>118679</v>
      </c>
      <c r="BA26" s="10">
        <v>91523</v>
      </c>
      <c r="BB26" s="10">
        <v>61276</v>
      </c>
      <c r="BC26" s="10">
        <v>83036</v>
      </c>
    </row>
    <row r="27" spans="1:55" ht="12" x14ac:dyDescent="0.25">
      <c r="A27" s="19" t="s">
        <v>57</v>
      </c>
      <c r="B27" s="20" t="s">
        <v>58</v>
      </c>
      <c r="C27" s="17">
        <f t="shared" si="17"/>
        <v>306</v>
      </c>
      <c r="D27" s="18">
        <f t="shared" si="0"/>
        <v>11.657218351509323</v>
      </c>
      <c r="E27" s="19">
        <v>0</v>
      </c>
      <c r="F27" s="21">
        <f t="shared" si="1"/>
        <v>0</v>
      </c>
      <c r="G27" s="19">
        <v>0</v>
      </c>
      <c r="H27" s="21">
        <f t="shared" si="2"/>
        <v>0</v>
      </c>
      <c r="I27" s="19">
        <v>0</v>
      </c>
      <c r="J27" s="21">
        <f t="shared" si="3"/>
        <v>0</v>
      </c>
      <c r="K27" s="22">
        <v>0</v>
      </c>
      <c r="L27" s="21">
        <f t="shared" si="4"/>
        <v>0</v>
      </c>
      <c r="M27" s="19">
        <v>1</v>
      </c>
      <c r="N27" s="21">
        <f t="shared" si="5"/>
        <v>0.47796577765032022</v>
      </c>
      <c r="O27" s="19">
        <v>0</v>
      </c>
      <c r="P27" s="21">
        <f t="shared" si="6"/>
        <v>0</v>
      </c>
      <c r="Q27" s="19">
        <v>4</v>
      </c>
      <c r="R27" s="21">
        <f t="shared" si="7"/>
        <v>1.7285785898255863</v>
      </c>
      <c r="S27" s="22">
        <v>5</v>
      </c>
      <c r="T27" s="21">
        <f t="shared" si="8"/>
        <v>2.2373366744227674</v>
      </c>
      <c r="U27" s="19">
        <v>15</v>
      </c>
      <c r="V27" s="21">
        <f t="shared" si="9"/>
        <v>7.9007663743383105</v>
      </c>
      <c r="W27" s="19">
        <v>8</v>
      </c>
      <c r="X27" s="21">
        <f t="shared" si="10"/>
        <v>5.1435698946854069</v>
      </c>
      <c r="Y27" s="19">
        <v>26</v>
      </c>
      <c r="Z27" s="21">
        <f t="shared" si="11"/>
        <v>18.599859785672386</v>
      </c>
      <c r="AA27" s="19">
        <v>32</v>
      </c>
      <c r="AB27" s="21">
        <f t="shared" si="12"/>
        <v>23.53823860418245</v>
      </c>
      <c r="AC27" s="19">
        <v>40</v>
      </c>
      <c r="AD27" s="21">
        <f t="shared" si="13"/>
        <v>33.704362187076065</v>
      </c>
      <c r="AE27" s="19">
        <v>56</v>
      </c>
      <c r="AF27" s="21">
        <f t="shared" si="14"/>
        <v>61.186805502442013</v>
      </c>
      <c r="AG27" s="19">
        <v>37</v>
      </c>
      <c r="AH27" s="21">
        <f t="shared" si="15"/>
        <v>60.382531496833991</v>
      </c>
      <c r="AI27" s="19">
        <v>82</v>
      </c>
      <c r="AJ27" s="21">
        <f t="shared" si="16"/>
        <v>98.752348379016325</v>
      </c>
      <c r="AM27" s="10">
        <v>2624983</v>
      </c>
      <c r="AN27" s="10">
        <v>184382</v>
      </c>
      <c r="AO27" s="10">
        <v>192334</v>
      </c>
      <c r="AP27" s="10">
        <v>192331</v>
      </c>
      <c r="AQ27" s="10">
        <v>190525</v>
      </c>
      <c r="AR27" s="10">
        <v>209220</v>
      </c>
      <c r="AS27" s="10">
        <v>225669</v>
      </c>
      <c r="AT27" s="10">
        <v>231404</v>
      </c>
      <c r="AU27" s="10">
        <v>223480</v>
      </c>
      <c r="AV27" s="10">
        <v>189855</v>
      </c>
      <c r="AW27" s="10">
        <v>155534</v>
      </c>
      <c r="AX27" s="10">
        <v>139786</v>
      </c>
      <c r="AY27" s="10">
        <v>135949</v>
      </c>
      <c r="AZ27" s="10">
        <v>118679</v>
      </c>
      <c r="BA27" s="10">
        <v>91523</v>
      </c>
      <c r="BB27" s="10">
        <v>61276</v>
      </c>
      <c r="BC27" s="10">
        <v>83036</v>
      </c>
    </row>
    <row r="28" spans="1:55" ht="12" x14ac:dyDescent="0.25">
      <c r="A28" s="19" t="s">
        <v>59</v>
      </c>
      <c r="B28" s="20" t="s">
        <v>60</v>
      </c>
      <c r="C28" s="17">
        <f t="shared" si="17"/>
        <v>24</v>
      </c>
      <c r="D28" s="18">
        <f t="shared" si="0"/>
        <v>0.91429163541249603</v>
      </c>
      <c r="E28" s="19">
        <v>0</v>
      </c>
      <c r="F28" s="21">
        <f t="shared" si="1"/>
        <v>0</v>
      </c>
      <c r="G28" s="19">
        <v>0</v>
      </c>
      <c r="H28" s="21">
        <f t="shared" si="2"/>
        <v>0</v>
      </c>
      <c r="I28" s="19">
        <v>0</v>
      </c>
      <c r="J28" s="21">
        <f t="shared" si="3"/>
        <v>0</v>
      </c>
      <c r="K28" s="22">
        <v>0</v>
      </c>
      <c r="L28" s="21">
        <f t="shared" si="4"/>
        <v>0</v>
      </c>
      <c r="M28" s="19">
        <v>0</v>
      </c>
      <c r="N28" s="21">
        <f t="shared" si="5"/>
        <v>0</v>
      </c>
      <c r="O28" s="19">
        <v>0</v>
      </c>
      <c r="P28" s="21">
        <f t="shared" si="6"/>
        <v>0</v>
      </c>
      <c r="Q28" s="19">
        <v>0</v>
      </c>
      <c r="R28" s="21">
        <f t="shared" si="7"/>
        <v>0</v>
      </c>
      <c r="S28" s="22">
        <v>0</v>
      </c>
      <c r="T28" s="21">
        <f t="shared" si="8"/>
        <v>0</v>
      </c>
      <c r="U28" s="19">
        <v>0</v>
      </c>
      <c r="V28" s="21">
        <f t="shared" si="9"/>
        <v>0</v>
      </c>
      <c r="W28" s="19">
        <v>1</v>
      </c>
      <c r="X28" s="21">
        <f t="shared" si="10"/>
        <v>0.64294623683567587</v>
      </c>
      <c r="Y28" s="19">
        <v>3</v>
      </c>
      <c r="Z28" s="21">
        <f t="shared" si="11"/>
        <v>2.146137667577583</v>
      </c>
      <c r="AA28" s="19">
        <v>3</v>
      </c>
      <c r="AB28" s="21">
        <f t="shared" si="12"/>
        <v>2.2067098691421045</v>
      </c>
      <c r="AC28" s="19">
        <v>5</v>
      </c>
      <c r="AD28" s="21">
        <f t="shared" si="13"/>
        <v>4.2130452733845081</v>
      </c>
      <c r="AE28" s="19">
        <v>3</v>
      </c>
      <c r="AF28" s="21">
        <f t="shared" si="14"/>
        <v>3.2778645804879649</v>
      </c>
      <c r="AG28" s="19">
        <v>6</v>
      </c>
      <c r="AH28" s="21">
        <f t="shared" si="15"/>
        <v>9.791761864351459</v>
      </c>
      <c r="AI28" s="19">
        <v>3</v>
      </c>
      <c r="AJ28" s="21">
        <f t="shared" si="16"/>
        <v>3.6128907943542559</v>
      </c>
      <c r="AM28" s="10">
        <v>2624983</v>
      </c>
      <c r="AN28" s="10">
        <v>184382</v>
      </c>
      <c r="AO28" s="10">
        <v>192334</v>
      </c>
      <c r="AP28" s="10">
        <v>192331</v>
      </c>
      <c r="AQ28" s="10">
        <v>190525</v>
      </c>
      <c r="AR28" s="10">
        <v>209220</v>
      </c>
      <c r="AS28" s="10">
        <v>225669</v>
      </c>
      <c r="AT28" s="10">
        <v>231404</v>
      </c>
      <c r="AU28" s="10">
        <v>223480</v>
      </c>
      <c r="AV28" s="10">
        <v>189855</v>
      </c>
      <c r="AW28" s="10">
        <v>155534</v>
      </c>
      <c r="AX28" s="10">
        <v>139786</v>
      </c>
      <c r="AY28" s="10">
        <v>135949</v>
      </c>
      <c r="AZ28" s="10">
        <v>118679</v>
      </c>
      <c r="BA28" s="10">
        <v>91523</v>
      </c>
      <c r="BB28" s="10">
        <v>61276</v>
      </c>
      <c r="BC28" s="10">
        <v>83036</v>
      </c>
    </row>
    <row r="29" spans="1:55" ht="12" x14ac:dyDescent="0.25">
      <c r="A29" s="19" t="s">
        <v>61</v>
      </c>
      <c r="B29" s="20" t="s">
        <v>62</v>
      </c>
      <c r="C29" s="17">
        <f t="shared" si="17"/>
        <v>152</v>
      </c>
      <c r="D29" s="18">
        <f t="shared" si="0"/>
        <v>5.7905136909458079</v>
      </c>
      <c r="E29" s="19">
        <v>0</v>
      </c>
      <c r="F29" s="21">
        <f t="shared" si="1"/>
        <v>0</v>
      </c>
      <c r="G29" s="19">
        <v>0</v>
      </c>
      <c r="H29" s="21">
        <f t="shared" si="2"/>
        <v>0</v>
      </c>
      <c r="I29" s="19">
        <v>0</v>
      </c>
      <c r="J29" s="21">
        <f t="shared" si="3"/>
        <v>0</v>
      </c>
      <c r="K29" s="22">
        <v>0</v>
      </c>
      <c r="L29" s="21">
        <f t="shared" si="4"/>
        <v>0</v>
      </c>
      <c r="M29" s="19">
        <v>0</v>
      </c>
      <c r="N29" s="21">
        <f t="shared" si="5"/>
        <v>0</v>
      </c>
      <c r="O29" s="19">
        <v>0</v>
      </c>
      <c r="P29" s="21">
        <f t="shared" si="6"/>
        <v>0</v>
      </c>
      <c r="Q29" s="19">
        <v>2</v>
      </c>
      <c r="R29" s="21">
        <f t="shared" si="7"/>
        <v>0.86428929491279316</v>
      </c>
      <c r="S29" s="22">
        <v>2</v>
      </c>
      <c r="T29" s="21">
        <f t="shared" si="8"/>
        <v>0.89493466976910696</v>
      </c>
      <c r="U29" s="19">
        <v>12</v>
      </c>
      <c r="V29" s="21">
        <f t="shared" si="9"/>
        <v>6.3206130994706484</v>
      </c>
      <c r="W29" s="19">
        <v>11</v>
      </c>
      <c r="X29" s="21">
        <f t="shared" si="10"/>
        <v>7.0724086051924342</v>
      </c>
      <c r="Y29" s="19">
        <v>5</v>
      </c>
      <c r="Z29" s="21">
        <f t="shared" si="11"/>
        <v>3.5768961126293051</v>
      </c>
      <c r="AA29" s="19">
        <v>19</v>
      </c>
      <c r="AB29" s="21">
        <f t="shared" si="12"/>
        <v>13.975829171233329</v>
      </c>
      <c r="AC29" s="19">
        <v>19</v>
      </c>
      <c r="AD29" s="21">
        <f t="shared" si="13"/>
        <v>16.00957203886113</v>
      </c>
      <c r="AE29" s="19">
        <v>29</v>
      </c>
      <c r="AF29" s="21">
        <f t="shared" si="14"/>
        <v>31.686024278050326</v>
      </c>
      <c r="AG29" s="19">
        <v>28</v>
      </c>
      <c r="AH29" s="21">
        <f t="shared" si="15"/>
        <v>45.694888700306812</v>
      </c>
      <c r="AI29" s="19">
        <v>25</v>
      </c>
      <c r="AJ29" s="21">
        <f t="shared" si="16"/>
        <v>30.107423286285467</v>
      </c>
      <c r="AM29" s="10">
        <v>2624983</v>
      </c>
      <c r="AN29" s="10">
        <v>184382</v>
      </c>
      <c r="AO29" s="10">
        <v>192334</v>
      </c>
      <c r="AP29" s="10">
        <v>192331</v>
      </c>
      <c r="AQ29" s="10">
        <v>190525</v>
      </c>
      <c r="AR29" s="10">
        <v>209220</v>
      </c>
      <c r="AS29" s="10">
        <v>225669</v>
      </c>
      <c r="AT29" s="10">
        <v>231404</v>
      </c>
      <c r="AU29" s="10">
        <v>223480</v>
      </c>
      <c r="AV29" s="10">
        <v>189855</v>
      </c>
      <c r="AW29" s="10">
        <v>155534</v>
      </c>
      <c r="AX29" s="10">
        <v>139786</v>
      </c>
      <c r="AY29" s="10">
        <v>135949</v>
      </c>
      <c r="AZ29" s="10">
        <v>118679</v>
      </c>
      <c r="BA29" s="10">
        <v>91523</v>
      </c>
      <c r="BB29" s="10">
        <v>61276</v>
      </c>
      <c r="BC29" s="10">
        <v>83036</v>
      </c>
    </row>
    <row r="30" spans="1:55" ht="12" x14ac:dyDescent="0.25">
      <c r="A30" s="19" t="s">
        <v>63</v>
      </c>
      <c r="B30" s="20" t="s">
        <v>64</v>
      </c>
      <c r="C30" s="17">
        <f t="shared" si="17"/>
        <v>12</v>
      </c>
      <c r="D30" s="18">
        <f t="shared" si="0"/>
        <v>0.45714581770624801</v>
      </c>
      <c r="E30" s="19">
        <v>0</v>
      </c>
      <c r="F30" s="21">
        <f t="shared" si="1"/>
        <v>0</v>
      </c>
      <c r="G30" s="19">
        <v>0</v>
      </c>
      <c r="H30" s="21">
        <f t="shared" si="2"/>
        <v>0</v>
      </c>
      <c r="I30" s="19">
        <v>0</v>
      </c>
      <c r="J30" s="21">
        <f t="shared" si="3"/>
        <v>0</v>
      </c>
      <c r="K30" s="22">
        <v>0</v>
      </c>
      <c r="L30" s="21">
        <f t="shared" si="4"/>
        <v>0</v>
      </c>
      <c r="M30" s="19">
        <v>1</v>
      </c>
      <c r="N30" s="21">
        <f t="shared" si="5"/>
        <v>0.47796577765032022</v>
      </c>
      <c r="O30" s="19">
        <v>0</v>
      </c>
      <c r="P30" s="21">
        <f t="shared" si="6"/>
        <v>0</v>
      </c>
      <c r="Q30" s="19">
        <v>0</v>
      </c>
      <c r="R30" s="21">
        <f t="shared" si="7"/>
        <v>0</v>
      </c>
      <c r="S30" s="22">
        <v>0</v>
      </c>
      <c r="T30" s="21">
        <f t="shared" si="8"/>
        <v>0</v>
      </c>
      <c r="U30" s="19">
        <v>0</v>
      </c>
      <c r="V30" s="21">
        <f t="shared" si="9"/>
        <v>0</v>
      </c>
      <c r="W30" s="19">
        <v>0</v>
      </c>
      <c r="X30" s="21">
        <f t="shared" si="10"/>
        <v>0</v>
      </c>
      <c r="Y30" s="19">
        <v>3</v>
      </c>
      <c r="Z30" s="21">
        <f t="shared" si="11"/>
        <v>2.146137667577583</v>
      </c>
      <c r="AA30" s="19">
        <v>2</v>
      </c>
      <c r="AB30" s="21">
        <f t="shared" si="12"/>
        <v>1.4711399127614031</v>
      </c>
      <c r="AC30" s="19">
        <v>2</v>
      </c>
      <c r="AD30" s="21">
        <f t="shared" si="13"/>
        <v>1.685218109353803</v>
      </c>
      <c r="AE30" s="19">
        <v>3</v>
      </c>
      <c r="AF30" s="21">
        <f t="shared" si="14"/>
        <v>3.2778645804879649</v>
      </c>
      <c r="AG30" s="19">
        <v>0</v>
      </c>
      <c r="AH30" s="21">
        <f t="shared" si="15"/>
        <v>0</v>
      </c>
      <c r="AI30" s="19">
        <v>1</v>
      </c>
      <c r="AJ30" s="21">
        <f t="shared" si="16"/>
        <v>1.2042969314514187</v>
      </c>
      <c r="AM30" s="10">
        <v>2624983</v>
      </c>
      <c r="AN30" s="10">
        <v>184382</v>
      </c>
      <c r="AO30" s="10">
        <v>192334</v>
      </c>
      <c r="AP30" s="10">
        <v>192331</v>
      </c>
      <c r="AQ30" s="10">
        <v>190525</v>
      </c>
      <c r="AR30" s="10">
        <v>209220</v>
      </c>
      <c r="AS30" s="10">
        <v>225669</v>
      </c>
      <c r="AT30" s="10">
        <v>231404</v>
      </c>
      <c r="AU30" s="10">
        <v>223480</v>
      </c>
      <c r="AV30" s="10">
        <v>189855</v>
      </c>
      <c r="AW30" s="10">
        <v>155534</v>
      </c>
      <c r="AX30" s="10">
        <v>139786</v>
      </c>
      <c r="AY30" s="10">
        <v>135949</v>
      </c>
      <c r="AZ30" s="10">
        <v>118679</v>
      </c>
      <c r="BA30" s="10">
        <v>91523</v>
      </c>
      <c r="BB30" s="10">
        <v>61276</v>
      </c>
      <c r="BC30" s="10">
        <v>83036</v>
      </c>
    </row>
    <row r="31" spans="1:55" ht="12" x14ac:dyDescent="0.25">
      <c r="A31" s="19" t="s">
        <v>65</v>
      </c>
      <c r="B31" s="20" t="s">
        <v>66</v>
      </c>
      <c r="C31" s="17">
        <f t="shared" si="17"/>
        <v>92</v>
      </c>
      <c r="D31" s="18">
        <f t="shared" si="0"/>
        <v>3.5047846024145684</v>
      </c>
      <c r="E31" s="19">
        <v>0</v>
      </c>
      <c r="F31" s="21">
        <f t="shared" si="1"/>
        <v>0</v>
      </c>
      <c r="G31" s="19">
        <v>0</v>
      </c>
      <c r="H31" s="21">
        <f t="shared" si="2"/>
        <v>0</v>
      </c>
      <c r="I31" s="19">
        <v>0</v>
      </c>
      <c r="J31" s="21">
        <f t="shared" si="3"/>
        <v>0</v>
      </c>
      <c r="K31" s="22">
        <v>0</v>
      </c>
      <c r="L31" s="21">
        <f t="shared" si="4"/>
        <v>0</v>
      </c>
      <c r="M31" s="19">
        <v>0</v>
      </c>
      <c r="N31" s="21">
        <f t="shared" si="5"/>
        <v>0</v>
      </c>
      <c r="O31" s="19">
        <v>1</v>
      </c>
      <c r="P31" s="21">
        <f t="shared" si="6"/>
        <v>0.44312688051969923</v>
      </c>
      <c r="Q31" s="19">
        <v>0</v>
      </c>
      <c r="R31" s="21">
        <f t="shared" si="7"/>
        <v>0</v>
      </c>
      <c r="S31" s="22">
        <v>1</v>
      </c>
      <c r="T31" s="21">
        <f t="shared" si="8"/>
        <v>0.44746733488455348</v>
      </c>
      <c r="U31" s="19">
        <v>4</v>
      </c>
      <c r="V31" s="21">
        <f t="shared" si="9"/>
        <v>2.106871033156883</v>
      </c>
      <c r="W31" s="19">
        <v>3</v>
      </c>
      <c r="X31" s="21">
        <f t="shared" si="10"/>
        <v>1.9288387105070275</v>
      </c>
      <c r="Y31" s="19">
        <v>3</v>
      </c>
      <c r="Z31" s="21">
        <f t="shared" si="11"/>
        <v>2.146137667577583</v>
      </c>
      <c r="AA31" s="19">
        <v>14</v>
      </c>
      <c r="AB31" s="21">
        <f t="shared" si="12"/>
        <v>10.297979389329821</v>
      </c>
      <c r="AC31" s="19">
        <v>9</v>
      </c>
      <c r="AD31" s="21">
        <f t="shared" si="13"/>
        <v>7.5834814920921145</v>
      </c>
      <c r="AE31" s="19">
        <v>16</v>
      </c>
      <c r="AF31" s="21">
        <f t="shared" si="14"/>
        <v>17.481944429269145</v>
      </c>
      <c r="AG31" s="19">
        <v>17</v>
      </c>
      <c r="AH31" s="21">
        <f t="shared" si="15"/>
        <v>27.743325282329131</v>
      </c>
      <c r="AI31" s="19">
        <v>24</v>
      </c>
      <c r="AJ31" s="21">
        <f t="shared" si="16"/>
        <v>28.903126354834047</v>
      </c>
      <c r="AM31" s="10">
        <v>2624983</v>
      </c>
      <c r="AN31" s="10">
        <v>184382</v>
      </c>
      <c r="AO31" s="10">
        <v>192334</v>
      </c>
      <c r="AP31" s="10">
        <v>192331</v>
      </c>
      <c r="AQ31" s="10">
        <v>190525</v>
      </c>
      <c r="AR31" s="10">
        <v>209220</v>
      </c>
      <c r="AS31" s="10">
        <v>225669</v>
      </c>
      <c r="AT31" s="10">
        <v>231404</v>
      </c>
      <c r="AU31" s="10">
        <v>223480</v>
      </c>
      <c r="AV31" s="10">
        <v>189855</v>
      </c>
      <c r="AW31" s="10">
        <v>155534</v>
      </c>
      <c r="AX31" s="10">
        <v>139786</v>
      </c>
      <c r="AY31" s="10">
        <v>135949</v>
      </c>
      <c r="AZ31" s="10">
        <v>118679</v>
      </c>
      <c r="BA31" s="10">
        <v>91523</v>
      </c>
      <c r="BB31" s="10">
        <v>61276</v>
      </c>
      <c r="BC31" s="10">
        <v>83036</v>
      </c>
    </row>
    <row r="32" spans="1:55" ht="12" x14ac:dyDescent="0.25">
      <c r="A32" s="19" t="s">
        <v>67</v>
      </c>
      <c r="B32" s="20" t="s">
        <v>68</v>
      </c>
      <c r="C32" s="17">
        <f t="shared" si="17"/>
        <v>6</v>
      </c>
      <c r="D32" s="18">
        <f t="shared" si="0"/>
        <v>0.22857290885312401</v>
      </c>
      <c r="E32" s="19">
        <v>0</v>
      </c>
      <c r="F32" s="21">
        <f t="shared" si="1"/>
        <v>0</v>
      </c>
      <c r="G32" s="19">
        <v>0</v>
      </c>
      <c r="H32" s="21">
        <f t="shared" si="2"/>
        <v>0</v>
      </c>
      <c r="I32" s="19">
        <v>0</v>
      </c>
      <c r="J32" s="21">
        <f t="shared" si="3"/>
        <v>0</v>
      </c>
      <c r="K32" s="22">
        <v>0</v>
      </c>
      <c r="L32" s="21">
        <f t="shared" si="4"/>
        <v>0</v>
      </c>
      <c r="M32" s="19">
        <v>0</v>
      </c>
      <c r="N32" s="21">
        <f t="shared" si="5"/>
        <v>0</v>
      </c>
      <c r="O32" s="19">
        <v>0</v>
      </c>
      <c r="P32" s="21">
        <f t="shared" si="6"/>
        <v>0</v>
      </c>
      <c r="Q32" s="19">
        <v>0</v>
      </c>
      <c r="R32" s="21">
        <f t="shared" si="7"/>
        <v>0</v>
      </c>
      <c r="S32" s="22">
        <v>0</v>
      </c>
      <c r="T32" s="21">
        <f t="shared" si="8"/>
        <v>0</v>
      </c>
      <c r="U32" s="19">
        <v>0</v>
      </c>
      <c r="V32" s="21">
        <f t="shared" si="9"/>
        <v>0</v>
      </c>
      <c r="W32" s="19">
        <v>2</v>
      </c>
      <c r="X32" s="21">
        <f t="shared" si="10"/>
        <v>1.2858924736713517</v>
      </c>
      <c r="Y32" s="19">
        <v>0</v>
      </c>
      <c r="Z32" s="21">
        <f t="shared" si="11"/>
        <v>0</v>
      </c>
      <c r="AA32" s="19">
        <v>1</v>
      </c>
      <c r="AB32" s="21">
        <f t="shared" si="12"/>
        <v>0.73556995638070155</v>
      </c>
      <c r="AC32" s="19">
        <v>1</v>
      </c>
      <c r="AD32" s="21">
        <f t="shared" si="13"/>
        <v>0.8426090546769015</v>
      </c>
      <c r="AE32" s="19">
        <v>0</v>
      </c>
      <c r="AF32" s="21">
        <f t="shared" si="14"/>
        <v>0</v>
      </c>
      <c r="AG32" s="19">
        <v>0</v>
      </c>
      <c r="AH32" s="21">
        <f t="shared" si="15"/>
        <v>0</v>
      </c>
      <c r="AI32" s="19">
        <v>2</v>
      </c>
      <c r="AJ32" s="21">
        <f t="shared" si="16"/>
        <v>2.4085938629028374</v>
      </c>
      <c r="AM32" s="10">
        <v>2624983</v>
      </c>
      <c r="AN32" s="10">
        <v>184382</v>
      </c>
      <c r="AO32" s="10">
        <v>192334</v>
      </c>
      <c r="AP32" s="10">
        <v>192331</v>
      </c>
      <c r="AQ32" s="10">
        <v>190525</v>
      </c>
      <c r="AR32" s="10">
        <v>209220</v>
      </c>
      <c r="AS32" s="10">
        <v>225669</v>
      </c>
      <c r="AT32" s="10">
        <v>231404</v>
      </c>
      <c r="AU32" s="10">
        <v>223480</v>
      </c>
      <c r="AV32" s="10">
        <v>189855</v>
      </c>
      <c r="AW32" s="10">
        <v>155534</v>
      </c>
      <c r="AX32" s="10">
        <v>139786</v>
      </c>
      <c r="AY32" s="10">
        <v>135949</v>
      </c>
      <c r="AZ32" s="10">
        <v>118679</v>
      </c>
      <c r="BA32" s="10">
        <v>91523</v>
      </c>
      <c r="BB32" s="10">
        <v>61276</v>
      </c>
      <c r="BC32" s="10">
        <v>83036</v>
      </c>
    </row>
    <row r="33" spans="1:55" ht="12" x14ac:dyDescent="0.25">
      <c r="A33" s="19" t="s">
        <v>69</v>
      </c>
      <c r="B33" s="20" t="s">
        <v>70</v>
      </c>
      <c r="C33" s="17">
        <f t="shared" si="17"/>
        <v>27</v>
      </c>
      <c r="D33" s="18">
        <f t="shared" si="0"/>
        <v>1.028578089839058</v>
      </c>
      <c r="E33" s="19">
        <v>0</v>
      </c>
      <c r="F33" s="21">
        <f t="shared" si="1"/>
        <v>0</v>
      </c>
      <c r="G33" s="19">
        <v>0</v>
      </c>
      <c r="H33" s="21">
        <f t="shared" si="2"/>
        <v>0</v>
      </c>
      <c r="I33" s="19">
        <v>0</v>
      </c>
      <c r="J33" s="21">
        <f t="shared" si="3"/>
        <v>0</v>
      </c>
      <c r="K33" s="22">
        <v>0</v>
      </c>
      <c r="L33" s="21">
        <f t="shared" si="4"/>
        <v>0</v>
      </c>
      <c r="M33" s="19">
        <v>0</v>
      </c>
      <c r="N33" s="21">
        <f t="shared" si="5"/>
        <v>0</v>
      </c>
      <c r="O33" s="19">
        <v>0</v>
      </c>
      <c r="P33" s="21">
        <f t="shared" si="6"/>
        <v>0</v>
      </c>
      <c r="Q33" s="19">
        <v>1</v>
      </c>
      <c r="R33" s="21">
        <f t="shared" si="7"/>
        <v>0.43214464745639658</v>
      </c>
      <c r="S33" s="22">
        <v>0</v>
      </c>
      <c r="T33" s="21">
        <f t="shared" si="8"/>
        <v>0</v>
      </c>
      <c r="U33" s="19">
        <v>2</v>
      </c>
      <c r="V33" s="21">
        <f t="shared" si="9"/>
        <v>1.0534355165784415</v>
      </c>
      <c r="W33" s="19">
        <v>1</v>
      </c>
      <c r="X33" s="21">
        <f t="shared" si="10"/>
        <v>0.64294623683567587</v>
      </c>
      <c r="Y33" s="19">
        <v>2</v>
      </c>
      <c r="Z33" s="21">
        <f t="shared" si="11"/>
        <v>1.4307584450517219</v>
      </c>
      <c r="AA33" s="19">
        <v>1</v>
      </c>
      <c r="AB33" s="21">
        <f t="shared" si="12"/>
        <v>0.73556995638070155</v>
      </c>
      <c r="AC33" s="19">
        <v>5</v>
      </c>
      <c r="AD33" s="21">
        <f t="shared" si="13"/>
        <v>4.2130452733845081</v>
      </c>
      <c r="AE33" s="19">
        <v>4</v>
      </c>
      <c r="AF33" s="21">
        <f t="shared" si="14"/>
        <v>4.3704861073172863</v>
      </c>
      <c r="AG33" s="19">
        <v>1</v>
      </c>
      <c r="AH33" s="21">
        <f t="shared" si="15"/>
        <v>1.6319603107252429</v>
      </c>
      <c r="AI33" s="19">
        <v>10</v>
      </c>
      <c r="AJ33" s="21">
        <f t="shared" si="16"/>
        <v>12.042969314514187</v>
      </c>
      <c r="AM33" s="10">
        <v>2624983</v>
      </c>
      <c r="AN33" s="10">
        <v>184382</v>
      </c>
      <c r="AO33" s="10">
        <v>192334</v>
      </c>
      <c r="AP33" s="10">
        <v>192331</v>
      </c>
      <c r="AQ33" s="10">
        <v>190525</v>
      </c>
      <c r="AR33" s="10">
        <v>209220</v>
      </c>
      <c r="AS33" s="10">
        <v>225669</v>
      </c>
      <c r="AT33" s="10">
        <v>231404</v>
      </c>
      <c r="AU33" s="10">
        <v>223480</v>
      </c>
      <c r="AV33" s="10">
        <v>189855</v>
      </c>
      <c r="AW33" s="10">
        <v>155534</v>
      </c>
      <c r="AX33" s="10">
        <v>139786</v>
      </c>
      <c r="AY33" s="10">
        <v>135949</v>
      </c>
      <c r="AZ33" s="10">
        <v>118679</v>
      </c>
      <c r="BA33" s="10">
        <v>91523</v>
      </c>
      <c r="BB33" s="10">
        <v>61276</v>
      </c>
      <c r="BC33" s="10">
        <v>83036</v>
      </c>
    </row>
    <row r="34" spans="1:55" ht="12" x14ac:dyDescent="0.25">
      <c r="A34" s="19" t="s">
        <v>71</v>
      </c>
      <c r="B34" s="20" t="s">
        <v>72</v>
      </c>
      <c r="C34" s="17">
        <f t="shared" si="17"/>
        <v>84</v>
      </c>
      <c r="D34" s="18">
        <f t="shared" si="0"/>
        <v>3.2000207239437359</v>
      </c>
      <c r="E34" s="19">
        <v>0</v>
      </c>
      <c r="F34" s="21">
        <f t="shared" si="1"/>
        <v>0</v>
      </c>
      <c r="G34" s="19">
        <v>0</v>
      </c>
      <c r="H34" s="21">
        <f t="shared" si="2"/>
        <v>0</v>
      </c>
      <c r="I34" s="19">
        <v>0</v>
      </c>
      <c r="J34" s="21">
        <f t="shared" si="3"/>
        <v>0</v>
      </c>
      <c r="K34" s="22">
        <v>0</v>
      </c>
      <c r="L34" s="21">
        <f t="shared" si="4"/>
        <v>0</v>
      </c>
      <c r="M34" s="19">
        <v>0</v>
      </c>
      <c r="N34" s="21">
        <f t="shared" si="5"/>
        <v>0</v>
      </c>
      <c r="O34" s="19">
        <v>0</v>
      </c>
      <c r="P34" s="21">
        <f t="shared" si="6"/>
        <v>0</v>
      </c>
      <c r="Q34" s="19">
        <v>0</v>
      </c>
      <c r="R34" s="21">
        <f t="shared" si="7"/>
        <v>0</v>
      </c>
      <c r="S34" s="22">
        <v>0</v>
      </c>
      <c r="T34" s="21">
        <f t="shared" si="8"/>
        <v>0</v>
      </c>
      <c r="U34" s="19">
        <v>3</v>
      </c>
      <c r="V34" s="21">
        <f t="shared" si="9"/>
        <v>1.5801532748676621</v>
      </c>
      <c r="W34" s="19">
        <v>5</v>
      </c>
      <c r="X34" s="21">
        <f t="shared" si="10"/>
        <v>3.2147311841783788</v>
      </c>
      <c r="Y34" s="19">
        <v>6</v>
      </c>
      <c r="Z34" s="21">
        <f t="shared" si="11"/>
        <v>4.2922753351551659</v>
      </c>
      <c r="AA34" s="19">
        <v>14</v>
      </c>
      <c r="AB34" s="21">
        <f t="shared" si="12"/>
        <v>10.297979389329821</v>
      </c>
      <c r="AC34" s="19">
        <v>15</v>
      </c>
      <c r="AD34" s="21">
        <f t="shared" si="13"/>
        <v>12.639135820153522</v>
      </c>
      <c r="AE34" s="19">
        <v>17</v>
      </c>
      <c r="AF34" s="21">
        <f t="shared" si="14"/>
        <v>18.574565956098468</v>
      </c>
      <c r="AG34" s="19">
        <v>9</v>
      </c>
      <c r="AH34" s="21">
        <f t="shared" si="15"/>
        <v>14.687642796527188</v>
      </c>
      <c r="AI34" s="19">
        <v>15</v>
      </c>
      <c r="AJ34" s="21">
        <f t="shared" si="16"/>
        <v>18.064453971771282</v>
      </c>
      <c r="AM34" s="10">
        <v>2624983</v>
      </c>
      <c r="AN34" s="10">
        <v>184382</v>
      </c>
      <c r="AO34" s="10">
        <v>192334</v>
      </c>
      <c r="AP34" s="10">
        <v>192331</v>
      </c>
      <c r="AQ34" s="10">
        <v>190525</v>
      </c>
      <c r="AR34" s="10">
        <v>209220</v>
      </c>
      <c r="AS34" s="10">
        <v>225669</v>
      </c>
      <c r="AT34" s="10">
        <v>231404</v>
      </c>
      <c r="AU34" s="10">
        <v>223480</v>
      </c>
      <c r="AV34" s="10">
        <v>189855</v>
      </c>
      <c r="AW34" s="10">
        <v>155534</v>
      </c>
      <c r="AX34" s="10">
        <v>139786</v>
      </c>
      <c r="AY34" s="10">
        <v>135949</v>
      </c>
      <c r="AZ34" s="10">
        <v>118679</v>
      </c>
      <c r="BA34" s="10">
        <v>91523</v>
      </c>
      <c r="BB34" s="10">
        <v>61276</v>
      </c>
      <c r="BC34" s="10">
        <v>83036</v>
      </c>
    </row>
    <row r="35" spans="1:55" ht="12" x14ac:dyDescent="0.25">
      <c r="A35" s="19" t="s">
        <v>73</v>
      </c>
      <c r="B35" s="20" t="s">
        <v>74</v>
      </c>
      <c r="C35" s="17">
        <f t="shared" si="17"/>
        <v>4</v>
      </c>
      <c r="D35" s="18">
        <f t="shared" si="0"/>
        <v>0.15238193923541601</v>
      </c>
      <c r="E35" s="19">
        <v>0</v>
      </c>
      <c r="F35" s="21">
        <f t="shared" si="1"/>
        <v>0</v>
      </c>
      <c r="G35" s="19">
        <v>0</v>
      </c>
      <c r="H35" s="21">
        <f t="shared" si="2"/>
        <v>0</v>
      </c>
      <c r="I35" s="19">
        <v>0</v>
      </c>
      <c r="J35" s="21">
        <f t="shared" si="3"/>
        <v>0</v>
      </c>
      <c r="K35" s="22">
        <v>0</v>
      </c>
      <c r="L35" s="21">
        <f t="shared" si="4"/>
        <v>0</v>
      </c>
      <c r="M35" s="19">
        <v>0</v>
      </c>
      <c r="N35" s="21">
        <f t="shared" si="5"/>
        <v>0</v>
      </c>
      <c r="O35" s="19">
        <v>0</v>
      </c>
      <c r="P35" s="21">
        <f t="shared" si="6"/>
        <v>0</v>
      </c>
      <c r="Q35" s="19">
        <v>0</v>
      </c>
      <c r="R35" s="21">
        <f t="shared" si="7"/>
        <v>0</v>
      </c>
      <c r="S35" s="22">
        <v>1</v>
      </c>
      <c r="T35" s="21">
        <f t="shared" si="8"/>
        <v>0.44746733488455348</v>
      </c>
      <c r="U35" s="19">
        <v>0</v>
      </c>
      <c r="V35" s="21">
        <f t="shared" si="9"/>
        <v>0</v>
      </c>
      <c r="W35" s="19">
        <v>0</v>
      </c>
      <c r="X35" s="21">
        <f t="shared" si="10"/>
        <v>0</v>
      </c>
      <c r="Y35" s="19">
        <v>0</v>
      </c>
      <c r="Z35" s="21">
        <f t="shared" si="11"/>
        <v>0</v>
      </c>
      <c r="AA35" s="19">
        <v>0</v>
      </c>
      <c r="AB35" s="21">
        <f t="shared" si="12"/>
        <v>0</v>
      </c>
      <c r="AC35" s="19">
        <v>0</v>
      </c>
      <c r="AD35" s="21">
        <f t="shared" si="13"/>
        <v>0</v>
      </c>
      <c r="AE35" s="19">
        <v>1</v>
      </c>
      <c r="AF35" s="21">
        <f t="shared" si="14"/>
        <v>1.0926215268293216</v>
      </c>
      <c r="AG35" s="19">
        <v>0</v>
      </c>
      <c r="AH35" s="21">
        <f t="shared" si="15"/>
        <v>0</v>
      </c>
      <c r="AI35" s="19">
        <v>2</v>
      </c>
      <c r="AJ35" s="21">
        <f t="shared" si="16"/>
        <v>2.4085938629028374</v>
      </c>
      <c r="AM35" s="10">
        <v>2624983</v>
      </c>
      <c r="AN35" s="10">
        <v>184382</v>
      </c>
      <c r="AO35" s="10">
        <v>192334</v>
      </c>
      <c r="AP35" s="10">
        <v>192331</v>
      </c>
      <c r="AQ35" s="10">
        <v>190525</v>
      </c>
      <c r="AR35" s="10">
        <v>209220</v>
      </c>
      <c r="AS35" s="10">
        <v>225669</v>
      </c>
      <c r="AT35" s="10">
        <v>231404</v>
      </c>
      <c r="AU35" s="10">
        <v>223480</v>
      </c>
      <c r="AV35" s="10">
        <v>189855</v>
      </c>
      <c r="AW35" s="10">
        <v>155534</v>
      </c>
      <c r="AX35" s="10">
        <v>139786</v>
      </c>
      <c r="AY35" s="10">
        <v>135949</v>
      </c>
      <c r="AZ35" s="10">
        <v>118679</v>
      </c>
      <c r="BA35" s="10">
        <v>91523</v>
      </c>
      <c r="BB35" s="10">
        <v>61276</v>
      </c>
      <c r="BC35" s="10">
        <v>83036</v>
      </c>
    </row>
    <row r="36" spans="1:55" ht="12" x14ac:dyDescent="0.25">
      <c r="A36" s="19" t="s">
        <v>75</v>
      </c>
      <c r="B36" s="20" t="s">
        <v>142</v>
      </c>
      <c r="C36" s="17">
        <f t="shared" si="17"/>
        <v>7</v>
      </c>
      <c r="D36" s="18">
        <f t="shared" si="0"/>
        <v>0.26666839366197798</v>
      </c>
      <c r="E36" s="19">
        <v>0</v>
      </c>
      <c r="F36" s="21">
        <f t="shared" si="1"/>
        <v>0</v>
      </c>
      <c r="G36" s="19">
        <v>0</v>
      </c>
      <c r="H36" s="21">
        <f t="shared" si="2"/>
        <v>0</v>
      </c>
      <c r="I36" s="19">
        <v>0</v>
      </c>
      <c r="J36" s="21">
        <f t="shared" si="3"/>
        <v>0</v>
      </c>
      <c r="K36" s="22">
        <v>0</v>
      </c>
      <c r="L36" s="21">
        <f t="shared" si="4"/>
        <v>0</v>
      </c>
      <c r="M36" s="19">
        <v>0</v>
      </c>
      <c r="N36" s="21">
        <f t="shared" si="5"/>
        <v>0</v>
      </c>
      <c r="O36" s="19">
        <v>0</v>
      </c>
      <c r="P36" s="21">
        <f t="shared" si="6"/>
        <v>0</v>
      </c>
      <c r="Q36" s="19">
        <v>1</v>
      </c>
      <c r="R36" s="21">
        <f t="shared" si="7"/>
        <v>0.43214464745639658</v>
      </c>
      <c r="S36" s="22">
        <v>0</v>
      </c>
      <c r="T36" s="21">
        <f t="shared" si="8"/>
        <v>0</v>
      </c>
      <c r="U36" s="19">
        <v>1</v>
      </c>
      <c r="V36" s="21">
        <f t="shared" si="9"/>
        <v>0.52671775828922074</v>
      </c>
      <c r="W36" s="19">
        <v>0</v>
      </c>
      <c r="X36" s="21">
        <f t="shared" si="10"/>
        <v>0</v>
      </c>
      <c r="Y36" s="19">
        <v>1</v>
      </c>
      <c r="Z36" s="21">
        <f t="shared" si="11"/>
        <v>0.71537922252586095</v>
      </c>
      <c r="AA36" s="19">
        <v>0</v>
      </c>
      <c r="AB36" s="21">
        <f t="shared" si="12"/>
        <v>0</v>
      </c>
      <c r="AC36" s="19">
        <v>1</v>
      </c>
      <c r="AD36" s="21">
        <f t="shared" si="13"/>
        <v>0.8426090546769015</v>
      </c>
      <c r="AE36" s="19">
        <v>1</v>
      </c>
      <c r="AF36" s="21">
        <f t="shared" si="14"/>
        <v>1.0926215268293216</v>
      </c>
      <c r="AG36" s="19">
        <v>0</v>
      </c>
      <c r="AH36" s="21">
        <f t="shared" si="15"/>
        <v>0</v>
      </c>
      <c r="AI36" s="19">
        <v>2</v>
      </c>
      <c r="AJ36" s="21">
        <f t="shared" si="16"/>
        <v>2.4085938629028374</v>
      </c>
      <c r="AM36" s="10">
        <v>2624983</v>
      </c>
      <c r="AN36" s="10">
        <v>184382</v>
      </c>
      <c r="AO36" s="10">
        <v>192334</v>
      </c>
      <c r="AP36" s="10">
        <v>192331</v>
      </c>
      <c r="AQ36" s="10">
        <v>190525</v>
      </c>
      <c r="AR36" s="10">
        <v>209220</v>
      </c>
      <c r="AS36" s="10">
        <v>225669</v>
      </c>
      <c r="AT36" s="10">
        <v>231404</v>
      </c>
      <c r="AU36" s="10">
        <v>223480</v>
      </c>
      <c r="AV36" s="10">
        <v>189855</v>
      </c>
      <c r="AW36" s="10">
        <v>155534</v>
      </c>
      <c r="AX36" s="10">
        <v>139786</v>
      </c>
      <c r="AY36" s="10">
        <v>135949</v>
      </c>
      <c r="AZ36" s="10">
        <v>118679</v>
      </c>
      <c r="BA36" s="10">
        <v>91523</v>
      </c>
      <c r="BB36" s="10">
        <v>61276</v>
      </c>
      <c r="BC36" s="10">
        <v>83036</v>
      </c>
    </row>
    <row r="37" spans="1:55" ht="12" x14ac:dyDescent="0.25">
      <c r="A37" s="19" t="s">
        <v>76</v>
      </c>
      <c r="B37" s="20" t="s">
        <v>77</v>
      </c>
      <c r="C37" s="17">
        <f t="shared" si="17"/>
        <v>7</v>
      </c>
      <c r="D37" s="18">
        <f t="shared" si="0"/>
        <v>0.26666839366197798</v>
      </c>
      <c r="E37" s="19">
        <v>0</v>
      </c>
      <c r="F37" s="21">
        <f t="shared" si="1"/>
        <v>0</v>
      </c>
      <c r="G37" s="19">
        <v>0</v>
      </c>
      <c r="H37" s="21">
        <f t="shared" si="2"/>
        <v>0</v>
      </c>
      <c r="I37" s="19">
        <v>0</v>
      </c>
      <c r="J37" s="21">
        <f t="shared" si="3"/>
        <v>0</v>
      </c>
      <c r="K37" s="22">
        <v>0</v>
      </c>
      <c r="L37" s="21">
        <f t="shared" si="4"/>
        <v>0</v>
      </c>
      <c r="M37" s="19">
        <v>0</v>
      </c>
      <c r="N37" s="21">
        <f t="shared" si="5"/>
        <v>0</v>
      </c>
      <c r="O37" s="19">
        <v>0</v>
      </c>
      <c r="P37" s="21">
        <f t="shared" si="6"/>
        <v>0</v>
      </c>
      <c r="Q37" s="19">
        <v>1</v>
      </c>
      <c r="R37" s="21">
        <f t="shared" si="7"/>
        <v>0.43214464745639658</v>
      </c>
      <c r="S37" s="22">
        <v>2</v>
      </c>
      <c r="T37" s="21">
        <f t="shared" si="8"/>
        <v>0.89493466976910696</v>
      </c>
      <c r="U37" s="19">
        <v>1</v>
      </c>
      <c r="V37" s="21">
        <f t="shared" si="9"/>
        <v>0.52671775828922074</v>
      </c>
      <c r="W37" s="19">
        <v>2</v>
      </c>
      <c r="X37" s="21">
        <f t="shared" si="10"/>
        <v>1.2858924736713517</v>
      </c>
      <c r="Y37" s="19">
        <v>0</v>
      </c>
      <c r="Z37" s="21">
        <f t="shared" si="11"/>
        <v>0</v>
      </c>
      <c r="AA37" s="19">
        <v>0</v>
      </c>
      <c r="AB37" s="21">
        <f t="shared" si="12"/>
        <v>0</v>
      </c>
      <c r="AC37" s="19">
        <v>1</v>
      </c>
      <c r="AD37" s="21">
        <f t="shared" si="13"/>
        <v>0.8426090546769015</v>
      </c>
      <c r="AE37" s="19">
        <v>0</v>
      </c>
      <c r="AF37" s="21">
        <f t="shared" si="14"/>
        <v>0</v>
      </c>
      <c r="AG37" s="19">
        <v>0</v>
      </c>
      <c r="AH37" s="21">
        <f t="shared" si="15"/>
        <v>0</v>
      </c>
      <c r="AI37" s="19">
        <v>0</v>
      </c>
      <c r="AJ37" s="21">
        <f t="shared" si="16"/>
        <v>0</v>
      </c>
      <c r="AM37" s="10">
        <v>2624983</v>
      </c>
      <c r="AN37" s="10">
        <v>184382</v>
      </c>
      <c r="AO37" s="10">
        <v>192334</v>
      </c>
      <c r="AP37" s="10">
        <v>192331</v>
      </c>
      <c r="AQ37" s="10">
        <v>190525</v>
      </c>
      <c r="AR37" s="10">
        <v>209220</v>
      </c>
      <c r="AS37" s="10">
        <v>225669</v>
      </c>
      <c r="AT37" s="10">
        <v>231404</v>
      </c>
      <c r="AU37" s="10">
        <v>223480</v>
      </c>
      <c r="AV37" s="10">
        <v>189855</v>
      </c>
      <c r="AW37" s="10">
        <v>155534</v>
      </c>
      <c r="AX37" s="10">
        <v>139786</v>
      </c>
      <c r="AY37" s="10">
        <v>135949</v>
      </c>
      <c r="AZ37" s="10">
        <v>118679</v>
      </c>
      <c r="BA37" s="10">
        <v>91523</v>
      </c>
      <c r="BB37" s="10">
        <v>61276</v>
      </c>
      <c r="BC37" s="10">
        <v>83036</v>
      </c>
    </row>
    <row r="38" spans="1:55" ht="12" x14ac:dyDescent="0.25">
      <c r="A38" s="19" t="s">
        <v>78</v>
      </c>
      <c r="B38" s="20" t="s">
        <v>79</v>
      </c>
      <c r="C38" s="17">
        <f t="shared" si="17"/>
        <v>38</v>
      </c>
      <c r="D38" s="18">
        <f t="shared" si="0"/>
        <v>1.447628422736452</v>
      </c>
      <c r="E38" s="19">
        <v>0</v>
      </c>
      <c r="F38" s="21">
        <f t="shared" si="1"/>
        <v>0</v>
      </c>
      <c r="G38" s="19">
        <v>0</v>
      </c>
      <c r="H38" s="21">
        <f t="shared" si="2"/>
        <v>0</v>
      </c>
      <c r="I38" s="19">
        <v>1</v>
      </c>
      <c r="J38" s="21">
        <f t="shared" si="3"/>
        <v>0.51993698363758312</v>
      </c>
      <c r="K38" s="22">
        <v>0</v>
      </c>
      <c r="L38" s="21">
        <f t="shared" si="4"/>
        <v>0</v>
      </c>
      <c r="M38" s="19">
        <v>0</v>
      </c>
      <c r="N38" s="21">
        <f t="shared" si="5"/>
        <v>0</v>
      </c>
      <c r="O38" s="19">
        <v>0</v>
      </c>
      <c r="P38" s="21">
        <f t="shared" si="6"/>
        <v>0</v>
      </c>
      <c r="Q38" s="19">
        <v>0</v>
      </c>
      <c r="R38" s="21">
        <f t="shared" si="7"/>
        <v>0</v>
      </c>
      <c r="S38" s="22">
        <v>0</v>
      </c>
      <c r="T38" s="21">
        <f t="shared" si="8"/>
        <v>0</v>
      </c>
      <c r="U38" s="19">
        <v>0</v>
      </c>
      <c r="V38" s="21">
        <f t="shared" si="9"/>
        <v>0</v>
      </c>
      <c r="W38" s="19">
        <v>1</v>
      </c>
      <c r="X38" s="21">
        <f t="shared" si="10"/>
        <v>0.64294623683567587</v>
      </c>
      <c r="Y38" s="19">
        <v>2</v>
      </c>
      <c r="Z38" s="21">
        <f t="shared" si="11"/>
        <v>1.4307584450517219</v>
      </c>
      <c r="AA38" s="19">
        <v>1</v>
      </c>
      <c r="AB38" s="21">
        <f t="shared" si="12"/>
        <v>0.73556995638070155</v>
      </c>
      <c r="AC38" s="19">
        <v>7</v>
      </c>
      <c r="AD38" s="21">
        <f t="shared" si="13"/>
        <v>5.8982633827383104</v>
      </c>
      <c r="AE38" s="19">
        <v>7</v>
      </c>
      <c r="AF38" s="21">
        <f t="shared" si="14"/>
        <v>7.6483506878052516</v>
      </c>
      <c r="AG38" s="19">
        <v>7</v>
      </c>
      <c r="AH38" s="21">
        <f t="shared" si="15"/>
        <v>11.423722175076703</v>
      </c>
      <c r="AI38" s="19">
        <v>12</v>
      </c>
      <c r="AJ38" s="21">
        <f t="shared" si="16"/>
        <v>14.451563177417023</v>
      </c>
      <c r="AM38" s="10">
        <v>2624983</v>
      </c>
      <c r="AN38" s="10">
        <v>184382</v>
      </c>
      <c r="AO38" s="10">
        <v>192334</v>
      </c>
      <c r="AP38" s="10">
        <v>192331</v>
      </c>
      <c r="AQ38" s="10">
        <v>190525</v>
      </c>
      <c r="AR38" s="10">
        <v>209220</v>
      </c>
      <c r="AS38" s="10">
        <v>225669</v>
      </c>
      <c r="AT38" s="10">
        <v>231404</v>
      </c>
      <c r="AU38" s="10">
        <v>223480</v>
      </c>
      <c r="AV38" s="10">
        <v>189855</v>
      </c>
      <c r="AW38" s="10">
        <v>155534</v>
      </c>
      <c r="AX38" s="10">
        <v>139786</v>
      </c>
      <c r="AY38" s="10">
        <v>135949</v>
      </c>
      <c r="AZ38" s="10">
        <v>118679</v>
      </c>
      <c r="BA38" s="10">
        <v>91523</v>
      </c>
      <c r="BB38" s="10">
        <v>61276</v>
      </c>
      <c r="BC38" s="10">
        <v>83036</v>
      </c>
    </row>
    <row r="39" spans="1:55" ht="12" x14ac:dyDescent="0.25">
      <c r="A39" s="19" t="s">
        <v>80</v>
      </c>
      <c r="B39" s="20" t="s">
        <v>81</v>
      </c>
      <c r="C39" s="17">
        <f t="shared" si="17"/>
        <v>1</v>
      </c>
      <c r="D39" s="18">
        <f t="shared" si="0"/>
        <v>3.8095484808854004E-2</v>
      </c>
      <c r="E39" s="19">
        <v>0</v>
      </c>
      <c r="F39" s="21">
        <f t="shared" si="1"/>
        <v>0</v>
      </c>
      <c r="G39" s="19">
        <v>0</v>
      </c>
      <c r="H39" s="21">
        <f t="shared" si="2"/>
        <v>0</v>
      </c>
      <c r="I39" s="19">
        <v>0</v>
      </c>
      <c r="J39" s="21">
        <f t="shared" si="3"/>
        <v>0</v>
      </c>
      <c r="K39" s="22">
        <v>0</v>
      </c>
      <c r="L39" s="21">
        <f t="shared" si="4"/>
        <v>0</v>
      </c>
      <c r="M39" s="19">
        <v>0</v>
      </c>
      <c r="N39" s="21">
        <f t="shared" si="5"/>
        <v>0</v>
      </c>
      <c r="O39" s="19">
        <v>0</v>
      </c>
      <c r="P39" s="21">
        <f t="shared" si="6"/>
        <v>0</v>
      </c>
      <c r="Q39" s="19">
        <v>0</v>
      </c>
      <c r="R39" s="21">
        <f t="shared" si="7"/>
        <v>0</v>
      </c>
      <c r="S39" s="22">
        <v>0</v>
      </c>
      <c r="T39" s="21">
        <f t="shared" si="8"/>
        <v>0</v>
      </c>
      <c r="U39" s="19">
        <v>0</v>
      </c>
      <c r="V39" s="21">
        <f t="shared" si="9"/>
        <v>0</v>
      </c>
      <c r="W39" s="19">
        <v>0</v>
      </c>
      <c r="X39" s="21">
        <f t="shared" si="10"/>
        <v>0</v>
      </c>
      <c r="Y39" s="19">
        <v>0</v>
      </c>
      <c r="Z39" s="21">
        <f t="shared" si="11"/>
        <v>0</v>
      </c>
      <c r="AA39" s="19">
        <v>0</v>
      </c>
      <c r="AB39" s="21">
        <f t="shared" si="12"/>
        <v>0</v>
      </c>
      <c r="AC39" s="19">
        <v>0</v>
      </c>
      <c r="AD39" s="21">
        <f t="shared" si="13"/>
        <v>0</v>
      </c>
      <c r="AE39" s="19">
        <v>0</v>
      </c>
      <c r="AF39" s="21">
        <f t="shared" si="14"/>
        <v>0</v>
      </c>
      <c r="AG39" s="19">
        <v>0</v>
      </c>
      <c r="AH39" s="21">
        <f t="shared" si="15"/>
        <v>0</v>
      </c>
      <c r="AI39" s="19">
        <v>1</v>
      </c>
      <c r="AJ39" s="21">
        <f t="shared" si="16"/>
        <v>1.2042969314514187</v>
      </c>
      <c r="AM39" s="10">
        <v>2624983</v>
      </c>
      <c r="AN39" s="10">
        <v>184382</v>
      </c>
      <c r="AO39" s="10">
        <v>192334</v>
      </c>
      <c r="AP39" s="10">
        <v>192331</v>
      </c>
      <c r="AQ39" s="10">
        <v>190525</v>
      </c>
      <c r="AR39" s="10">
        <v>209220</v>
      </c>
      <c r="AS39" s="10">
        <v>225669</v>
      </c>
      <c r="AT39" s="10">
        <v>231404</v>
      </c>
      <c r="AU39" s="10">
        <v>223480</v>
      </c>
      <c r="AV39" s="10">
        <v>189855</v>
      </c>
      <c r="AW39" s="10">
        <v>155534</v>
      </c>
      <c r="AX39" s="10">
        <v>139786</v>
      </c>
      <c r="AY39" s="10">
        <v>135949</v>
      </c>
      <c r="AZ39" s="10">
        <v>118679</v>
      </c>
      <c r="BA39" s="10">
        <v>91523</v>
      </c>
      <c r="BB39" s="10">
        <v>61276</v>
      </c>
      <c r="BC39" s="10">
        <v>83036</v>
      </c>
    </row>
    <row r="40" spans="1:55" ht="12" x14ac:dyDescent="0.25">
      <c r="A40" s="19" t="s">
        <v>82</v>
      </c>
      <c r="B40" s="20" t="s">
        <v>83</v>
      </c>
      <c r="C40" s="17">
        <f t="shared" si="17"/>
        <v>93</v>
      </c>
      <c r="D40" s="18">
        <f t="shared" ref="D40:D71" si="18">SUM(C40/AM40*100000)</f>
        <v>3.5428800872234221</v>
      </c>
      <c r="E40" s="19">
        <v>0</v>
      </c>
      <c r="F40" s="21">
        <f t="shared" ref="F40:F71" si="19">SUM(E40/AN40*100000)</f>
        <v>0</v>
      </c>
      <c r="G40" s="19">
        <v>0</v>
      </c>
      <c r="H40" s="21">
        <f t="shared" ref="H40:H71" si="20">SUM(G40/AO40*100000)</f>
        <v>0</v>
      </c>
      <c r="I40" s="19">
        <v>0</v>
      </c>
      <c r="J40" s="21">
        <f t="shared" ref="J40:J71" si="21">SUM(I40/AP40*100000)</f>
        <v>0</v>
      </c>
      <c r="K40" s="22">
        <v>0</v>
      </c>
      <c r="L40" s="21">
        <f t="shared" ref="L40:L71" si="22">SUM(K40/AQ40*100000)</f>
        <v>0</v>
      </c>
      <c r="M40" s="19">
        <v>0</v>
      </c>
      <c r="N40" s="21">
        <f t="shared" ref="N40:N71" si="23">SUM(M40/AR40*100000)</f>
        <v>0</v>
      </c>
      <c r="O40" s="19">
        <v>1</v>
      </c>
      <c r="P40" s="21">
        <f t="shared" ref="P40:P71" si="24">SUM(O40/AS40*100000)</f>
        <v>0.44312688051969923</v>
      </c>
      <c r="Q40" s="19">
        <v>2</v>
      </c>
      <c r="R40" s="21">
        <f t="shared" ref="R40:R71" si="25">SUM(Q40/AT40*100000)</f>
        <v>0.86428929491279316</v>
      </c>
      <c r="S40" s="22">
        <v>0</v>
      </c>
      <c r="T40" s="21">
        <f t="shared" ref="T40:T71" si="26">SUM(S40/AU40*100000)</f>
        <v>0</v>
      </c>
      <c r="U40" s="19">
        <v>1</v>
      </c>
      <c r="V40" s="21">
        <f t="shared" ref="V40:V71" si="27">SUM(U40/AV40*100000)</f>
        <v>0.52671775828922074</v>
      </c>
      <c r="W40" s="19">
        <v>1</v>
      </c>
      <c r="X40" s="21">
        <f t="shared" ref="X40:X71" si="28">SUM(W40/AW40*100000)</f>
        <v>0.64294623683567587</v>
      </c>
      <c r="Y40" s="19">
        <v>5</v>
      </c>
      <c r="Z40" s="21">
        <f t="shared" ref="Z40:Z71" si="29">SUM(Y40/AX40*100000)</f>
        <v>3.5768961126293051</v>
      </c>
      <c r="AA40" s="19">
        <v>6</v>
      </c>
      <c r="AB40" s="21">
        <f t="shared" ref="AB40:AB71" si="30">SUM(AA40/AY40*100000)</f>
        <v>4.4134197382842091</v>
      </c>
      <c r="AC40" s="19">
        <v>11</v>
      </c>
      <c r="AD40" s="21">
        <f t="shared" ref="AD40:AD71" si="31">SUM(AC40/AZ40*100000)</f>
        <v>9.2686996014459169</v>
      </c>
      <c r="AE40" s="19">
        <v>17</v>
      </c>
      <c r="AF40" s="21">
        <f t="shared" ref="AF40:AF71" si="32">SUM(AE40/BA40*100000)</f>
        <v>18.574565956098468</v>
      </c>
      <c r="AG40" s="19">
        <v>15</v>
      </c>
      <c r="AH40" s="21">
        <f t="shared" ref="AH40:AH71" si="33">SUM(AG40/BB40*100000)</f>
        <v>24.47940466087865</v>
      </c>
      <c r="AI40" s="19">
        <v>34</v>
      </c>
      <c r="AJ40" s="21">
        <f t="shared" ref="AJ40:AJ71" si="34">SUM(AI40/BC40*100000)</f>
        <v>40.946095669348239</v>
      </c>
      <c r="AM40" s="10">
        <v>2624983</v>
      </c>
      <c r="AN40" s="10">
        <v>184382</v>
      </c>
      <c r="AO40" s="10">
        <v>192334</v>
      </c>
      <c r="AP40" s="10">
        <v>192331</v>
      </c>
      <c r="AQ40" s="10">
        <v>190525</v>
      </c>
      <c r="AR40" s="10">
        <v>209220</v>
      </c>
      <c r="AS40" s="10">
        <v>225669</v>
      </c>
      <c r="AT40" s="10">
        <v>231404</v>
      </c>
      <c r="AU40" s="10">
        <v>223480</v>
      </c>
      <c r="AV40" s="10">
        <v>189855</v>
      </c>
      <c r="AW40" s="10">
        <v>155534</v>
      </c>
      <c r="AX40" s="10">
        <v>139786</v>
      </c>
      <c r="AY40" s="10">
        <v>135949</v>
      </c>
      <c r="AZ40" s="10">
        <v>118679</v>
      </c>
      <c r="BA40" s="10">
        <v>91523</v>
      </c>
      <c r="BB40" s="10">
        <v>61276</v>
      </c>
      <c r="BC40" s="10">
        <v>83036</v>
      </c>
    </row>
    <row r="41" spans="1:55" ht="12" x14ac:dyDescent="0.25">
      <c r="A41" s="19" t="s">
        <v>84</v>
      </c>
      <c r="B41" s="20" t="s">
        <v>85</v>
      </c>
      <c r="C41" s="17">
        <f t="shared" si="17"/>
        <v>1</v>
      </c>
      <c r="D41" s="18">
        <f t="shared" si="18"/>
        <v>3.8095484808854004E-2</v>
      </c>
      <c r="E41" s="19">
        <v>0</v>
      </c>
      <c r="F41" s="21">
        <f t="shared" si="19"/>
        <v>0</v>
      </c>
      <c r="G41" s="19">
        <v>0</v>
      </c>
      <c r="H41" s="21">
        <f t="shared" si="20"/>
        <v>0</v>
      </c>
      <c r="I41" s="19">
        <v>0</v>
      </c>
      <c r="J41" s="21">
        <f t="shared" si="21"/>
        <v>0</v>
      </c>
      <c r="K41" s="22">
        <v>0</v>
      </c>
      <c r="L41" s="21">
        <f t="shared" si="22"/>
        <v>0</v>
      </c>
      <c r="M41" s="19">
        <v>0</v>
      </c>
      <c r="N41" s="21">
        <f t="shared" si="23"/>
        <v>0</v>
      </c>
      <c r="O41" s="19">
        <v>0</v>
      </c>
      <c r="P41" s="21">
        <f t="shared" si="24"/>
        <v>0</v>
      </c>
      <c r="Q41" s="19">
        <v>1</v>
      </c>
      <c r="R41" s="21">
        <f t="shared" si="25"/>
        <v>0.43214464745639658</v>
      </c>
      <c r="S41" s="22">
        <v>0</v>
      </c>
      <c r="T41" s="21">
        <f t="shared" si="26"/>
        <v>0</v>
      </c>
      <c r="U41" s="19">
        <v>0</v>
      </c>
      <c r="V41" s="21">
        <f t="shared" si="27"/>
        <v>0</v>
      </c>
      <c r="W41" s="19">
        <v>0</v>
      </c>
      <c r="X41" s="21">
        <f t="shared" si="28"/>
        <v>0</v>
      </c>
      <c r="Y41" s="19">
        <v>0</v>
      </c>
      <c r="Z41" s="21">
        <f t="shared" si="29"/>
        <v>0</v>
      </c>
      <c r="AA41" s="19">
        <v>0</v>
      </c>
      <c r="AB41" s="21">
        <f t="shared" si="30"/>
        <v>0</v>
      </c>
      <c r="AC41" s="19">
        <v>0</v>
      </c>
      <c r="AD41" s="21">
        <f t="shared" si="31"/>
        <v>0</v>
      </c>
      <c r="AE41" s="19">
        <v>0</v>
      </c>
      <c r="AF41" s="21">
        <f t="shared" si="32"/>
        <v>0</v>
      </c>
      <c r="AG41" s="19">
        <v>0</v>
      </c>
      <c r="AH41" s="21">
        <f t="shared" si="33"/>
        <v>0</v>
      </c>
      <c r="AI41" s="19">
        <v>0</v>
      </c>
      <c r="AJ41" s="21">
        <f t="shared" si="34"/>
        <v>0</v>
      </c>
      <c r="AM41" s="10">
        <v>2624983</v>
      </c>
      <c r="AN41" s="10">
        <v>184382</v>
      </c>
      <c r="AO41" s="10">
        <v>192334</v>
      </c>
      <c r="AP41" s="10">
        <v>192331</v>
      </c>
      <c r="AQ41" s="10">
        <v>190525</v>
      </c>
      <c r="AR41" s="10">
        <v>209220</v>
      </c>
      <c r="AS41" s="10">
        <v>225669</v>
      </c>
      <c r="AT41" s="10">
        <v>231404</v>
      </c>
      <c r="AU41" s="10">
        <v>223480</v>
      </c>
      <c r="AV41" s="10">
        <v>189855</v>
      </c>
      <c r="AW41" s="10">
        <v>155534</v>
      </c>
      <c r="AX41" s="10">
        <v>139786</v>
      </c>
      <c r="AY41" s="10">
        <v>135949</v>
      </c>
      <c r="AZ41" s="10">
        <v>118679</v>
      </c>
      <c r="BA41" s="10">
        <v>91523</v>
      </c>
      <c r="BB41" s="10">
        <v>61276</v>
      </c>
      <c r="BC41" s="10">
        <v>83036</v>
      </c>
    </row>
    <row r="42" spans="1:55" ht="12" x14ac:dyDescent="0.25">
      <c r="A42" s="19" t="s">
        <v>86</v>
      </c>
      <c r="B42" s="20" t="s">
        <v>87</v>
      </c>
      <c r="C42" s="17">
        <f t="shared" si="17"/>
        <v>9</v>
      </c>
      <c r="D42" s="18">
        <f t="shared" si="18"/>
        <v>0.34285936327968602</v>
      </c>
      <c r="E42" s="19">
        <v>0</v>
      </c>
      <c r="F42" s="21">
        <f t="shared" si="19"/>
        <v>0</v>
      </c>
      <c r="G42" s="19">
        <v>0</v>
      </c>
      <c r="H42" s="21">
        <f t="shared" si="20"/>
        <v>0</v>
      </c>
      <c r="I42" s="19">
        <v>0</v>
      </c>
      <c r="J42" s="21">
        <f t="shared" si="21"/>
        <v>0</v>
      </c>
      <c r="K42" s="22">
        <v>1</v>
      </c>
      <c r="L42" s="21">
        <f t="shared" si="22"/>
        <v>0.52486550321480119</v>
      </c>
      <c r="M42" s="19">
        <v>1</v>
      </c>
      <c r="N42" s="21">
        <f t="shared" si="23"/>
        <v>0.47796577765032022</v>
      </c>
      <c r="O42" s="19">
        <v>0</v>
      </c>
      <c r="P42" s="21">
        <f t="shared" si="24"/>
        <v>0</v>
      </c>
      <c r="Q42" s="19">
        <v>0</v>
      </c>
      <c r="R42" s="21">
        <f t="shared" si="25"/>
        <v>0</v>
      </c>
      <c r="S42" s="22">
        <v>0</v>
      </c>
      <c r="T42" s="21">
        <f t="shared" si="26"/>
        <v>0</v>
      </c>
      <c r="U42" s="19">
        <v>0</v>
      </c>
      <c r="V42" s="21">
        <f t="shared" si="27"/>
        <v>0</v>
      </c>
      <c r="W42" s="19">
        <v>1</v>
      </c>
      <c r="X42" s="21">
        <f t="shared" si="28"/>
        <v>0.64294623683567587</v>
      </c>
      <c r="Y42" s="19">
        <v>0</v>
      </c>
      <c r="Z42" s="21">
        <f t="shared" si="29"/>
        <v>0</v>
      </c>
      <c r="AA42" s="19">
        <v>1</v>
      </c>
      <c r="AB42" s="21">
        <f t="shared" si="30"/>
        <v>0.73556995638070155</v>
      </c>
      <c r="AC42" s="19">
        <v>2</v>
      </c>
      <c r="AD42" s="21">
        <f t="shared" si="31"/>
        <v>1.685218109353803</v>
      </c>
      <c r="AE42" s="19">
        <v>2</v>
      </c>
      <c r="AF42" s="21">
        <f t="shared" si="32"/>
        <v>2.1852430536586431</v>
      </c>
      <c r="AG42" s="19">
        <v>0</v>
      </c>
      <c r="AH42" s="21">
        <f t="shared" si="33"/>
        <v>0</v>
      </c>
      <c r="AI42" s="19">
        <v>1</v>
      </c>
      <c r="AJ42" s="21">
        <f t="shared" si="34"/>
        <v>1.2042969314514187</v>
      </c>
      <c r="AM42" s="10">
        <v>2624983</v>
      </c>
      <c r="AN42" s="10">
        <v>184382</v>
      </c>
      <c r="AO42" s="10">
        <v>192334</v>
      </c>
      <c r="AP42" s="10">
        <v>192331</v>
      </c>
      <c r="AQ42" s="10">
        <v>190525</v>
      </c>
      <c r="AR42" s="10">
        <v>209220</v>
      </c>
      <c r="AS42" s="10">
        <v>225669</v>
      </c>
      <c r="AT42" s="10">
        <v>231404</v>
      </c>
      <c r="AU42" s="10">
        <v>223480</v>
      </c>
      <c r="AV42" s="10">
        <v>189855</v>
      </c>
      <c r="AW42" s="10">
        <v>155534</v>
      </c>
      <c r="AX42" s="10">
        <v>139786</v>
      </c>
      <c r="AY42" s="10">
        <v>135949</v>
      </c>
      <c r="AZ42" s="10">
        <v>118679</v>
      </c>
      <c r="BA42" s="10">
        <v>91523</v>
      </c>
      <c r="BB42" s="10">
        <v>61276</v>
      </c>
      <c r="BC42" s="10">
        <v>83036</v>
      </c>
    </row>
    <row r="43" spans="1:55" ht="12" x14ac:dyDescent="0.25">
      <c r="A43" s="19" t="s">
        <v>88</v>
      </c>
      <c r="B43" s="20" t="s">
        <v>89</v>
      </c>
      <c r="C43" s="17">
        <f t="shared" si="17"/>
        <v>0</v>
      </c>
      <c r="D43" s="18">
        <f t="shared" si="18"/>
        <v>0</v>
      </c>
      <c r="E43" s="19">
        <v>0</v>
      </c>
      <c r="F43" s="21">
        <f t="shared" si="19"/>
        <v>0</v>
      </c>
      <c r="G43" s="19">
        <v>0</v>
      </c>
      <c r="H43" s="21">
        <f t="shared" si="20"/>
        <v>0</v>
      </c>
      <c r="I43" s="19">
        <v>0</v>
      </c>
      <c r="J43" s="21">
        <f t="shared" si="21"/>
        <v>0</v>
      </c>
      <c r="K43" s="22">
        <v>0</v>
      </c>
      <c r="L43" s="21">
        <f t="shared" si="22"/>
        <v>0</v>
      </c>
      <c r="M43" s="19">
        <v>0</v>
      </c>
      <c r="N43" s="21">
        <f t="shared" si="23"/>
        <v>0</v>
      </c>
      <c r="O43" s="19">
        <v>0</v>
      </c>
      <c r="P43" s="21">
        <f t="shared" si="24"/>
        <v>0</v>
      </c>
      <c r="Q43" s="19">
        <v>0</v>
      </c>
      <c r="R43" s="21">
        <f t="shared" si="25"/>
        <v>0</v>
      </c>
      <c r="S43" s="22">
        <v>0</v>
      </c>
      <c r="T43" s="21">
        <f t="shared" si="26"/>
        <v>0</v>
      </c>
      <c r="U43" s="19">
        <v>0</v>
      </c>
      <c r="V43" s="21">
        <f t="shared" si="27"/>
        <v>0</v>
      </c>
      <c r="W43" s="19">
        <v>0</v>
      </c>
      <c r="X43" s="21">
        <f t="shared" si="28"/>
        <v>0</v>
      </c>
      <c r="Y43" s="19">
        <v>0</v>
      </c>
      <c r="Z43" s="21">
        <f t="shared" si="29"/>
        <v>0</v>
      </c>
      <c r="AA43" s="19">
        <v>0</v>
      </c>
      <c r="AB43" s="21">
        <f t="shared" si="30"/>
        <v>0</v>
      </c>
      <c r="AC43" s="19">
        <v>0</v>
      </c>
      <c r="AD43" s="21">
        <f t="shared" si="31"/>
        <v>0</v>
      </c>
      <c r="AE43" s="19">
        <v>0</v>
      </c>
      <c r="AF43" s="21">
        <f t="shared" si="32"/>
        <v>0</v>
      </c>
      <c r="AG43" s="19">
        <v>0</v>
      </c>
      <c r="AH43" s="21">
        <f t="shared" si="33"/>
        <v>0</v>
      </c>
      <c r="AI43" s="19">
        <v>0</v>
      </c>
      <c r="AJ43" s="21">
        <f t="shared" si="34"/>
        <v>0</v>
      </c>
      <c r="AM43" s="10">
        <v>2624983</v>
      </c>
      <c r="AN43" s="10">
        <v>184382</v>
      </c>
      <c r="AO43" s="10">
        <v>192334</v>
      </c>
      <c r="AP43" s="10">
        <v>192331</v>
      </c>
      <c r="AQ43" s="10">
        <v>190525</v>
      </c>
      <c r="AR43" s="10">
        <v>209220</v>
      </c>
      <c r="AS43" s="10">
        <v>225669</v>
      </c>
      <c r="AT43" s="10">
        <v>231404</v>
      </c>
      <c r="AU43" s="10">
        <v>223480</v>
      </c>
      <c r="AV43" s="10">
        <v>189855</v>
      </c>
      <c r="AW43" s="10">
        <v>155534</v>
      </c>
      <c r="AX43" s="10">
        <v>139786</v>
      </c>
      <c r="AY43" s="10">
        <v>135949</v>
      </c>
      <c r="AZ43" s="10">
        <v>118679</v>
      </c>
      <c r="BA43" s="10">
        <v>91523</v>
      </c>
      <c r="BB43" s="10">
        <v>61276</v>
      </c>
      <c r="BC43" s="10">
        <v>83036</v>
      </c>
    </row>
    <row r="44" spans="1:55" ht="12" x14ac:dyDescent="0.25">
      <c r="A44" s="19" t="s">
        <v>90</v>
      </c>
      <c r="B44" s="20" t="s">
        <v>143</v>
      </c>
      <c r="C44" s="17">
        <f t="shared" si="17"/>
        <v>13</v>
      </c>
      <c r="D44" s="18">
        <f t="shared" si="18"/>
        <v>0.49524130251510207</v>
      </c>
      <c r="E44" s="19">
        <v>0</v>
      </c>
      <c r="F44" s="21">
        <f t="shared" si="19"/>
        <v>0</v>
      </c>
      <c r="G44" s="19">
        <v>1</v>
      </c>
      <c r="H44" s="21">
        <f t="shared" si="20"/>
        <v>0.51992887373007368</v>
      </c>
      <c r="I44" s="19">
        <v>3</v>
      </c>
      <c r="J44" s="21">
        <f t="shared" si="21"/>
        <v>1.5598109509127493</v>
      </c>
      <c r="K44" s="22">
        <v>3</v>
      </c>
      <c r="L44" s="21">
        <f t="shared" si="22"/>
        <v>1.5745965096444037</v>
      </c>
      <c r="M44" s="19">
        <v>2</v>
      </c>
      <c r="N44" s="21">
        <f t="shared" si="23"/>
        <v>0.95593155530064045</v>
      </c>
      <c r="O44" s="19">
        <v>0</v>
      </c>
      <c r="P44" s="21">
        <f t="shared" si="24"/>
        <v>0</v>
      </c>
      <c r="Q44" s="19">
        <v>1</v>
      </c>
      <c r="R44" s="21">
        <f t="shared" si="25"/>
        <v>0.43214464745639658</v>
      </c>
      <c r="S44" s="22">
        <v>0</v>
      </c>
      <c r="T44" s="21">
        <f t="shared" si="26"/>
        <v>0</v>
      </c>
      <c r="U44" s="19">
        <v>1</v>
      </c>
      <c r="V44" s="21">
        <f t="shared" si="27"/>
        <v>0.52671775828922074</v>
      </c>
      <c r="W44" s="19">
        <v>0</v>
      </c>
      <c r="X44" s="21">
        <f t="shared" si="28"/>
        <v>0</v>
      </c>
      <c r="Y44" s="19">
        <v>0</v>
      </c>
      <c r="Z44" s="21">
        <f t="shared" si="29"/>
        <v>0</v>
      </c>
      <c r="AA44" s="19">
        <v>0</v>
      </c>
      <c r="AB44" s="21">
        <f t="shared" si="30"/>
        <v>0</v>
      </c>
      <c r="AC44" s="19">
        <v>2</v>
      </c>
      <c r="AD44" s="21">
        <f t="shared" si="31"/>
        <v>1.685218109353803</v>
      </c>
      <c r="AE44" s="19">
        <v>0</v>
      </c>
      <c r="AF44" s="21">
        <f t="shared" si="32"/>
        <v>0</v>
      </c>
      <c r="AG44" s="19">
        <v>0</v>
      </c>
      <c r="AH44" s="21">
        <f t="shared" si="33"/>
        <v>0</v>
      </c>
      <c r="AI44" s="19">
        <v>0</v>
      </c>
      <c r="AJ44" s="21">
        <f t="shared" si="34"/>
        <v>0</v>
      </c>
      <c r="AM44" s="10">
        <v>2624983</v>
      </c>
      <c r="AN44" s="10">
        <v>184382</v>
      </c>
      <c r="AO44" s="10">
        <v>192334</v>
      </c>
      <c r="AP44" s="10">
        <v>192331</v>
      </c>
      <c r="AQ44" s="10">
        <v>190525</v>
      </c>
      <c r="AR44" s="10">
        <v>209220</v>
      </c>
      <c r="AS44" s="10">
        <v>225669</v>
      </c>
      <c r="AT44" s="10">
        <v>231404</v>
      </c>
      <c r="AU44" s="10">
        <v>223480</v>
      </c>
      <c r="AV44" s="10">
        <v>189855</v>
      </c>
      <c r="AW44" s="10">
        <v>155534</v>
      </c>
      <c r="AX44" s="10">
        <v>139786</v>
      </c>
      <c r="AY44" s="10">
        <v>135949</v>
      </c>
      <c r="AZ44" s="10">
        <v>118679</v>
      </c>
      <c r="BA44" s="10">
        <v>91523</v>
      </c>
      <c r="BB44" s="10">
        <v>61276</v>
      </c>
      <c r="BC44" s="10">
        <v>83036</v>
      </c>
    </row>
    <row r="45" spans="1:55" ht="12" x14ac:dyDescent="0.25">
      <c r="A45" s="19" t="s">
        <v>91</v>
      </c>
      <c r="B45" s="20" t="s">
        <v>144</v>
      </c>
      <c r="C45" s="17">
        <f t="shared" si="17"/>
        <v>10</v>
      </c>
      <c r="D45" s="18">
        <f t="shared" si="18"/>
        <v>0.38095484808854002</v>
      </c>
      <c r="E45" s="19">
        <v>0</v>
      </c>
      <c r="F45" s="21">
        <f t="shared" si="19"/>
        <v>0</v>
      </c>
      <c r="G45" s="19">
        <v>0</v>
      </c>
      <c r="H45" s="21">
        <f t="shared" si="20"/>
        <v>0</v>
      </c>
      <c r="I45" s="19">
        <v>1</v>
      </c>
      <c r="J45" s="21">
        <f t="shared" si="21"/>
        <v>0.51993698363758312</v>
      </c>
      <c r="K45" s="22">
        <v>1</v>
      </c>
      <c r="L45" s="21">
        <f t="shared" si="22"/>
        <v>0.52486550321480119</v>
      </c>
      <c r="M45" s="19">
        <v>0</v>
      </c>
      <c r="N45" s="21">
        <f t="shared" si="23"/>
        <v>0</v>
      </c>
      <c r="O45" s="19">
        <v>1</v>
      </c>
      <c r="P45" s="21">
        <f t="shared" si="24"/>
        <v>0.44312688051969923</v>
      </c>
      <c r="Q45" s="19">
        <v>1</v>
      </c>
      <c r="R45" s="21">
        <f t="shared" si="25"/>
        <v>0.43214464745639658</v>
      </c>
      <c r="S45" s="22">
        <v>1</v>
      </c>
      <c r="T45" s="21">
        <f t="shared" si="26"/>
        <v>0.44746733488455348</v>
      </c>
      <c r="U45" s="19">
        <v>2</v>
      </c>
      <c r="V45" s="21">
        <f t="shared" si="27"/>
        <v>1.0534355165784415</v>
      </c>
      <c r="W45" s="19">
        <v>0</v>
      </c>
      <c r="X45" s="21">
        <f t="shared" si="28"/>
        <v>0</v>
      </c>
      <c r="Y45" s="19">
        <v>0</v>
      </c>
      <c r="Z45" s="21">
        <f t="shared" si="29"/>
        <v>0</v>
      </c>
      <c r="AA45" s="19">
        <v>1</v>
      </c>
      <c r="AB45" s="21">
        <f t="shared" si="30"/>
        <v>0.73556995638070155</v>
      </c>
      <c r="AC45" s="19">
        <v>2</v>
      </c>
      <c r="AD45" s="21">
        <f t="shared" si="31"/>
        <v>1.685218109353803</v>
      </c>
      <c r="AE45" s="19">
        <v>0</v>
      </c>
      <c r="AF45" s="21">
        <f t="shared" si="32"/>
        <v>0</v>
      </c>
      <c r="AG45" s="19">
        <v>0</v>
      </c>
      <c r="AH45" s="21">
        <f t="shared" si="33"/>
        <v>0</v>
      </c>
      <c r="AI45" s="19">
        <v>0</v>
      </c>
      <c r="AJ45" s="21">
        <f t="shared" si="34"/>
        <v>0</v>
      </c>
      <c r="AM45" s="10">
        <v>2624983</v>
      </c>
      <c r="AN45" s="10">
        <v>184382</v>
      </c>
      <c r="AO45" s="10">
        <v>192334</v>
      </c>
      <c r="AP45" s="10">
        <v>192331</v>
      </c>
      <c r="AQ45" s="10">
        <v>190525</v>
      </c>
      <c r="AR45" s="10">
        <v>209220</v>
      </c>
      <c r="AS45" s="10">
        <v>225669</v>
      </c>
      <c r="AT45" s="10">
        <v>231404</v>
      </c>
      <c r="AU45" s="10">
        <v>223480</v>
      </c>
      <c r="AV45" s="10">
        <v>189855</v>
      </c>
      <c r="AW45" s="10">
        <v>155534</v>
      </c>
      <c r="AX45" s="10">
        <v>139786</v>
      </c>
      <c r="AY45" s="10">
        <v>135949</v>
      </c>
      <c r="AZ45" s="10">
        <v>118679</v>
      </c>
      <c r="BA45" s="10">
        <v>91523</v>
      </c>
      <c r="BB45" s="10">
        <v>61276</v>
      </c>
      <c r="BC45" s="10">
        <v>83036</v>
      </c>
    </row>
    <row r="46" spans="1:55" ht="12" x14ac:dyDescent="0.25">
      <c r="A46" s="19" t="s">
        <v>145</v>
      </c>
      <c r="B46" s="20" t="s">
        <v>146</v>
      </c>
      <c r="C46" s="17">
        <f t="shared" si="17"/>
        <v>149</v>
      </c>
      <c r="D46" s="18">
        <f t="shared" si="18"/>
        <v>5.6762272365192459</v>
      </c>
      <c r="E46" s="19">
        <v>13</v>
      </c>
      <c r="F46" s="21">
        <f t="shared" si="19"/>
        <v>7.0505797745983889</v>
      </c>
      <c r="G46" s="19">
        <v>11</v>
      </c>
      <c r="H46" s="21">
        <f t="shared" si="20"/>
        <v>5.7192176110308113</v>
      </c>
      <c r="I46" s="19">
        <v>8</v>
      </c>
      <c r="J46" s="21">
        <f t="shared" si="21"/>
        <v>4.1594958691006649</v>
      </c>
      <c r="K46" s="22">
        <v>5</v>
      </c>
      <c r="L46" s="21">
        <f t="shared" si="22"/>
        <v>2.6243275160740063</v>
      </c>
      <c r="M46" s="19">
        <v>8</v>
      </c>
      <c r="N46" s="21">
        <f t="shared" si="23"/>
        <v>3.8237262212025618</v>
      </c>
      <c r="O46" s="19">
        <v>3</v>
      </c>
      <c r="P46" s="21">
        <f t="shared" si="24"/>
        <v>1.3293806415590976</v>
      </c>
      <c r="Q46" s="19">
        <v>7</v>
      </c>
      <c r="R46" s="21">
        <f t="shared" si="25"/>
        <v>3.0250125321947761</v>
      </c>
      <c r="S46" s="22">
        <v>7</v>
      </c>
      <c r="T46" s="21">
        <f t="shared" si="26"/>
        <v>3.1322713441918739</v>
      </c>
      <c r="U46" s="19">
        <v>5</v>
      </c>
      <c r="V46" s="21">
        <f t="shared" si="27"/>
        <v>2.6335887914461038</v>
      </c>
      <c r="W46" s="19">
        <v>7</v>
      </c>
      <c r="X46" s="21">
        <f t="shared" si="28"/>
        <v>4.5006236578497303</v>
      </c>
      <c r="Y46" s="19">
        <v>9</v>
      </c>
      <c r="Z46" s="21">
        <f t="shared" si="29"/>
        <v>6.4384130027327489</v>
      </c>
      <c r="AA46" s="19">
        <v>9</v>
      </c>
      <c r="AB46" s="21">
        <f t="shared" si="30"/>
        <v>6.6201296074263141</v>
      </c>
      <c r="AC46" s="19">
        <v>10</v>
      </c>
      <c r="AD46" s="21">
        <f t="shared" si="31"/>
        <v>8.4260905467690161</v>
      </c>
      <c r="AE46" s="19">
        <v>13</v>
      </c>
      <c r="AF46" s="21">
        <f t="shared" si="32"/>
        <v>14.204079848781181</v>
      </c>
      <c r="AG46" s="19">
        <v>16</v>
      </c>
      <c r="AH46" s="21">
        <f t="shared" si="33"/>
        <v>26.111364971603887</v>
      </c>
      <c r="AI46" s="19">
        <v>18</v>
      </c>
      <c r="AJ46" s="21">
        <f t="shared" si="34"/>
        <v>21.677344766125536</v>
      </c>
      <c r="AM46" s="10">
        <v>2624983</v>
      </c>
      <c r="AN46" s="10">
        <v>184382</v>
      </c>
      <c r="AO46" s="10">
        <v>192334</v>
      </c>
      <c r="AP46" s="10">
        <v>192331</v>
      </c>
      <c r="AQ46" s="10">
        <v>190525</v>
      </c>
      <c r="AR46" s="10">
        <v>209220</v>
      </c>
      <c r="AS46" s="10">
        <v>225669</v>
      </c>
      <c r="AT46" s="10">
        <v>231404</v>
      </c>
      <c r="AU46" s="10">
        <v>223480</v>
      </c>
      <c r="AV46" s="10">
        <v>189855</v>
      </c>
      <c r="AW46" s="10">
        <v>155534</v>
      </c>
      <c r="AX46" s="10">
        <v>139786</v>
      </c>
      <c r="AY46" s="10">
        <v>135949</v>
      </c>
      <c r="AZ46" s="10">
        <v>118679</v>
      </c>
      <c r="BA46" s="10">
        <v>91523</v>
      </c>
      <c r="BB46" s="10">
        <v>61276</v>
      </c>
      <c r="BC46" s="10">
        <v>83036</v>
      </c>
    </row>
    <row r="47" spans="1:55" ht="12" x14ac:dyDescent="0.25">
      <c r="A47" s="19" t="s">
        <v>92</v>
      </c>
      <c r="B47" s="20" t="s">
        <v>147</v>
      </c>
      <c r="C47" s="17">
        <f t="shared" si="17"/>
        <v>1103</v>
      </c>
      <c r="D47" s="18">
        <f t="shared" si="18"/>
        <v>42.019319744165962</v>
      </c>
      <c r="E47" s="19">
        <v>3</v>
      </c>
      <c r="F47" s="21">
        <f t="shared" si="19"/>
        <v>1.6270568710611666</v>
      </c>
      <c r="G47" s="19">
        <v>1</v>
      </c>
      <c r="H47" s="21">
        <f t="shared" si="20"/>
        <v>0.51992887373007368</v>
      </c>
      <c r="I47" s="19">
        <v>2</v>
      </c>
      <c r="J47" s="21">
        <f t="shared" si="21"/>
        <v>1.0398739672751662</v>
      </c>
      <c r="K47" s="22">
        <v>1</v>
      </c>
      <c r="L47" s="21">
        <f t="shared" si="22"/>
        <v>0.52486550321480119</v>
      </c>
      <c r="M47" s="19">
        <v>1</v>
      </c>
      <c r="N47" s="21">
        <f t="shared" si="23"/>
        <v>0.47796577765032022</v>
      </c>
      <c r="O47" s="19">
        <v>4</v>
      </c>
      <c r="P47" s="21">
        <f t="shared" si="24"/>
        <v>1.7725075220787969</v>
      </c>
      <c r="Q47" s="19">
        <v>12</v>
      </c>
      <c r="R47" s="21">
        <f t="shared" si="25"/>
        <v>5.185735769476759</v>
      </c>
      <c r="S47" s="22">
        <v>17</v>
      </c>
      <c r="T47" s="21">
        <f t="shared" si="26"/>
        <v>7.6069446930374074</v>
      </c>
      <c r="U47" s="19">
        <v>20</v>
      </c>
      <c r="V47" s="21">
        <f t="shared" si="27"/>
        <v>10.534355165784415</v>
      </c>
      <c r="W47" s="19">
        <v>34</v>
      </c>
      <c r="X47" s="21">
        <f t="shared" si="28"/>
        <v>21.860172052412977</v>
      </c>
      <c r="Y47" s="19">
        <v>51</v>
      </c>
      <c r="Z47" s="21">
        <f t="shared" si="29"/>
        <v>36.484340348818911</v>
      </c>
      <c r="AA47" s="19">
        <v>74</v>
      </c>
      <c r="AB47" s="21">
        <f t="shared" si="30"/>
        <v>54.432176772171914</v>
      </c>
      <c r="AC47" s="19">
        <v>119</v>
      </c>
      <c r="AD47" s="21">
        <f t="shared" si="31"/>
        <v>100.2704775065513</v>
      </c>
      <c r="AE47" s="19">
        <v>142</v>
      </c>
      <c r="AF47" s="21">
        <f t="shared" si="32"/>
        <v>155.15225680976366</v>
      </c>
      <c r="AG47" s="19">
        <v>184</v>
      </c>
      <c r="AH47" s="21">
        <f t="shared" si="33"/>
        <v>300.28069717344476</v>
      </c>
      <c r="AI47" s="19">
        <v>438</v>
      </c>
      <c r="AJ47" s="21">
        <f t="shared" si="34"/>
        <v>527.48205597572144</v>
      </c>
      <c r="AM47" s="10">
        <v>2624983</v>
      </c>
      <c r="AN47" s="10">
        <v>184382</v>
      </c>
      <c r="AO47" s="10">
        <v>192334</v>
      </c>
      <c r="AP47" s="10">
        <v>192331</v>
      </c>
      <c r="AQ47" s="10">
        <v>190525</v>
      </c>
      <c r="AR47" s="10">
        <v>209220</v>
      </c>
      <c r="AS47" s="10">
        <v>225669</v>
      </c>
      <c r="AT47" s="10">
        <v>231404</v>
      </c>
      <c r="AU47" s="10">
        <v>223480</v>
      </c>
      <c r="AV47" s="10">
        <v>189855</v>
      </c>
      <c r="AW47" s="10">
        <v>155534</v>
      </c>
      <c r="AX47" s="10">
        <v>139786</v>
      </c>
      <c r="AY47" s="10">
        <v>135949</v>
      </c>
      <c r="AZ47" s="10">
        <v>118679</v>
      </c>
      <c r="BA47" s="10">
        <v>91523</v>
      </c>
      <c r="BB47" s="10">
        <v>61276</v>
      </c>
      <c r="BC47" s="10">
        <v>83036</v>
      </c>
    </row>
    <row r="48" spans="1:55" ht="12" x14ac:dyDescent="0.25">
      <c r="A48" s="19" t="s">
        <v>93</v>
      </c>
      <c r="B48" s="20" t="s">
        <v>94</v>
      </c>
      <c r="C48" s="17">
        <f t="shared" si="17"/>
        <v>0</v>
      </c>
      <c r="D48" s="18">
        <f t="shared" si="18"/>
        <v>0</v>
      </c>
      <c r="E48" s="19">
        <v>0</v>
      </c>
      <c r="F48" s="21">
        <f t="shared" si="19"/>
        <v>0</v>
      </c>
      <c r="G48" s="19">
        <v>0</v>
      </c>
      <c r="H48" s="21">
        <f t="shared" si="20"/>
        <v>0</v>
      </c>
      <c r="I48" s="19">
        <v>0</v>
      </c>
      <c r="J48" s="21">
        <f t="shared" si="21"/>
        <v>0</v>
      </c>
      <c r="K48" s="22">
        <v>0</v>
      </c>
      <c r="L48" s="21">
        <f t="shared" si="22"/>
        <v>0</v>
      </c>
      <c r="M48" s="19">
        <v>0</v>
      </c>
      <c r="N48" s="21">
        <f t="shared" si="23"/>
        <v>0</v>
      </c>
      <c r="O48" s="19">
        <v>0</v>
      </c>
      <c r="P48" s="21">
        <f t="shared" si="24"/>
        <v>0</v>
      </c>
      <c r="Q48" s="19">
        <v>0</v>
      </c>
      <c r="R48" s="21">
        <f t="shared" si="25"/>
        <v>0</v>
      </c>
      <c r="S48" s="22">
        <v>0</v>
      </c>
      <c r="T48" s="21">
        <f t="shared" si="26"/>
        <v>0</v>
      </c>
      <c r="U48" s="19">
        <v>0</v>
      </c>
      <c r="V48" s="21">
        <f t="shared" si="27"/>
        <v>0</v>
      </c>
      <c r="W48" s="19">
        <v>0</v>
      </c>
      <c r="X48" s="21">
        <f t="shared" si="28"/>
        <v>0</v>
      </c>
      <c r="Y48" s="19">
        <v>0</v>
      </c>
      <c r="Z48" s="21">
        <f t="shared" si="29"/>
        <v>0</v>
      </c>
      <c r="AA48" s="19">
        <v>0</v>
      </c>
      <c r="AB48" s="21">
        <f t="shared" si="30"/>
        <v>0</v>
      </c>
      <c r="AC48" s="19">
        <v>0</v>
      </c>
      <c r="AD48" s="21">
        <f t="shared" si="31"/>
        <v>0</v>
      </c>
      <c r="AE48" s="19">
        <v>0</v>
      </c>
      <c r="AF48" s="21">
        <f t="shared" si="32"/>
        <v>0</v>
      </c>
      <c r="AG48" s="19">
        <v>0</v>
      </c>
      <c r="AH48" s="21">
        <f t="shared" si="33"/>
        <v>0</v>
      </c>
      <c r="AI48" s="19">
        <v>0</v>
      </c>
      <c r="AJ48" s="21">
        <f t="shared" si="34"/>
        <v>0</v>
      </c>
      <c r="AM48" s="10">
        <v>2624983</v>
      </c>
      <c r="AN48" s="10">
        <v>184382</v>
      </c>
      <c r="AO48" s="10">
        <v>192334</v>
      </c>
      <c r="AP48" s="10">
        <v>192331</v>
      </c>
      <c r="AQ48" s="10">
        <v>190525</v>
      </c>
      <c r="AR48" s="10">
        <v>209220</v>
      </c>
      <c r="AS48" s="10">
        <v>225669</v>
      </c>
      <c r="AT48" s="10">
        <v>231404</v>
      </c>
      <c r="AU48" s="10">
        <v>223480</v>
      </c>
      <c r="AV48" s="10">
        <v>189855</v>
      </c>
      <c r="AW48" s="10">
        <v>155534</v>
      </c>
      <c r="AX48" s="10">
        <v>139786</v>
      </c>
      <c r="AY48" s="10">
        <v>135949</v>
      </c>
      <c r="AZ48" s="10">
        <v>118679</v>
      </c>
      <c r="BA48" s="10">
        <v>91523</v>
      </c>
      <c r="BB48" s="10">
        <v>61276</v>
      </c>
      <c r="BC48" s="10">
        <v>83036</v>
      </c>
    </row>
    <row r="49" spans="1:55" ht="12" x14ac:dyDescent="0.25">
      <c r="A49" s="19" t="s">
        <v>95</v>
      </c>
      <c r="B49" s="20" t="s">
        <v>96</v>
      </c>
      <c r="C49" s="17">
        <f t="shared" si="17"/>
        <v>11</v>
      </c>
      <c r="D49" s="18">
        <f t="shared" si="18"/>
        <v>0.41905033289739396</v>
      </c>
      <c r="E49" s="19">
        <v>0</v>
      </c>
      <c r="F49" s="21">
        <f t="shared" si="19"/>
        <v>0</v>
      </c>
      <c r="G49" s="19">
        <v>0</v>
      </c>
      <c r="H49" s="21">
        <f t="shared" si="20"/>
        <v>0</v>
      </c>
      <c r="I49" s="19">
        <v>0</v>
      </c>
      <c r="J49" s="21">
        <f t="shared" si="21"/>
        <v>0</v>
      </c>
      <c r="K49" s="22">
        <v>0</v>
      </c>
      <c r="L49" s="21">
        <f t="shared" si="22"/>
        <v>0</v>
      </c>
      <c r="M49" s="19">
        <v>0</v>
      </c>
      <c r="N49" s="21">
        <f t="shared" si="23"/>
        <v>0</v>
      </c>
      <c r="O49" s="19">
        <v>0</v>
      </c>
      <c r="P49" s="21">
        <f t="shared" si="24"/>
        <v>0</v>
      </c>
      <c r="Q49" s="19">
        <v>0</v>
      </c>
      <c r="R49" s="21">
        <f t="shared" si="25"/>
        <v>0</v>
      </c>
      <c r="S49" s="22">
        <v>0</v>
      </c>
      <c r="T49" s="21">
        <f t="shared" si="26"/>
        <v>0</v>
      </c>
      <c r="U49" s="19">
        <v>2</v>
      </c>
      <c r="V49" s="21">
        <f t="shared" si="27"/>
        <v>1.0534355165784415</v>
      </c>
      <c r="W49" s="19">
        <v>1</v>
      </c>
      <c r="X49" s="21">
        <f t="shared" si="28"/>
        <v>0.64294623683567587</v>
      </c>
      <c r="Y49" s="19">
        <v>0</v>
      </c>
      <c r="Z49" s="21">
        <f t="shared" si="29"/>
        <v>0</v>
      </c>
      <c r="AA49" s="19">
        <v>2</v>
      </c>
      <c r="AB49" s="21">
        <f t="shared" si="30"/>
        <v>1.4711399127614031</v>
      </c>
      <c r="AC49" s="19">
        <v>2</v>
      </c>
      <c r="AD49" s="21">
        <f t="shared" si="31"/>
        <v>1.685218109353803</v>
      </c>
      <c r="AE49" s="19">
        <v>1</v>
      </c>
      <c r="AF49" s="21">
        <f t="shared" si="32"/>
        <v>1.0926215268293216</v>
      </c>
      <c r="AG49" s="19">
        <v>1</v>
      </c>
      <c r="AH49" s="21">
        <f t="shared" si="33"/>
        <v>1.6319603107252429</v>
      </c>
      <c r="AI49" s="19">
        <v>2</v>
      </c>
      <c r="AJ49" s="21">
        <f t="shared" si="34"/>
        <v>2.4085938629028374</v>
      </c>
      <c r="AM49" s="10">
        <v>2624983</v>
      </c>
      <c r="AN49" s="10">
        <v>184382</v>
      </c>
      <c r="AO49" s="10">
        <v>192334</v>
      </c>
      <c r="AP49" s="10">
        <v>192331</v>
      </c>
      <c r="AQ49" s="10">
        <v>190525</v>
      </c>
      <c r="AR49" s="10">
        <v>209220</v>
      </c>
      <c r="AS49" s="10">
        <v>225669</v>
      </c>
      <c r="AT49" s="10">
        <v>231404</v>
      </c>
      <c r="AU49" s="10">
        <v>223480</v>
      </c>
      <c r="AV49" s="10">
        <v>189855</v>
      </c>
      <c r="AW49" s="10">
        <v>155534</v>
      </c>
      <c r="AX49" s="10">
        <v>139786</v>
      </c>
      <c r="AY49" s="10">
        <v>135949</v>
      </c>
      <c r="AZ49" s="10">
        <v>118679</v>
      </c>
      <c r="BA49" s="10">
        <v>91523</v>
      </c>
      <c r="BB49" s="10">
        <v>61276</v>
      </c>
      <c r="BC49" s="10">
        <v>83036</v>
      </c>
    </row>
    <row r="50" spans="1:55" ht="12" x14ac:dyDescent="0.25">
      <c r="A50" s="19" t="s">
        <v>97</v>
      </c>
      <c r="B50" s="20" t="s">
        <v>148</v>
      </c>
      <c r="C50" s="17">
        <f t="shared" si="17"/>
        <v>45</v>
      </c>
      <c r="D50" s="18">
        <f t="shared" si="18"/>
        <v>1.7142968163984298</v>
      </c>
      <c r="E50" s="19">
        <v>0</v>
      </c>
      <c r="F50" s="21">
        <f t="shared" si="19"/>
        <v>0</v>
      </c>
      <c r="G50" s="19">
        <v>1</v>
      </c>
      <c r="H50" s="21">
        <f t="shared" si="20"/>
        <v>0.51992887373007368</v>
      </c>
      <c r="I50" s="19">
        <v>0</v>
      </c>
      <c r="J50" s="21">
        <f t="shared" si="21"/>
        <v>0</v>
      </c>
      <c r="K50" s="22">
        <v>0</v>
      </c>
      <c r="L50" s="21">
        <f t="shared" si="22"/>
        <v>0</v>
      </c>
      <c r="M50" s="19">
        <v>2</v>
      </c>
      <c r="N50" s="21">
        <f t="shared" si="23"/>
        <v>0.95593155530064045</v>
      </c>
      <c r="O50" s="19">
        <v>0</v>
      </c>
      <c r="P50" s="21">
        <f t="shared" si="24"/>
        <v>0</v>
      </c>
      <c r="Q50" s="19">
        <v>3</v>
      </c>
      <c r="R50" s="21">
        <f t="shared" si="25"/>
        <v>1.2964339423691897</v>
      </c>
      <c r="S50" s="22">
        <v>4</v>
      </c>
      <c r="T50" s="21">
        <f t="shared" si="26"/>
        <v>1.7898693395382139</v>
      </c>
      <c r="U50" s="19">
        <v>1</v>
      </c>
      <c r="V50" s="21">
        <f t="shared" si="27"/>
        <v>0.52671775828922074</v>
      </c>
      <c r="W50" s="19">
        <v>2</v>
      </c>
      <c r="X50" s="21">
        <f t="shared" si="28"/>
        <v>1.2858924736713517</v>
      </c>
      <c r="Y50" s="19">
        <v>5</v>
      </c>
      <c r="Z50" s="21">
        <f t="shared" si="29"/>
        <v>3.5768961126293051</v>
      </c>
      <c r="AA50" s="19">
        <v>6</v>
      </c>
      <c r="AB50" s="21">
        <f t="shared" si="30"/>
        <v>4.4134197382842091</v>
      </c>
      <c r="AC50" s="19">
        <v>7</v>
      </c>
      <c r="AD50" s="21">
        <f t="shared" si="31"/>
        <v>5.8982633827383104</v>
      </c>
      <c r="AE50" s="19">
        <v>5</v>
      </c>
      <c r="AF50" s="21">
        <f t="shared" si="32"/>
        <v>5.463107634146608</v>
      </c>
      <c r="AG50" s="19">
        <v>6</v>
      </c>
      <c r="AH50" s="21">
        <f t="shared" si="33"/>
        <v>9.791761864351459</v>
      </c>
      <c r="AI50" s="19">
        <v>3</v>
      </c>
      <c r="AJ50" s="21">
        <f t="shared" si="34"/>
        <v>3.6128907943542559</v>
      </c>
      <c r="AM50" s="10">
        <v>2624983</v>
      </c>
      <c r="AN50" s="10">
        <v>184382</v>
      </c>
      <c r="AO50" s="10">
        <v>192334</v>
      </c>
      <c r="AP50" s="10">
        <v>192331</v>
      </c>
      <c r="AQ50" s="10">
        <v>190525</v>
      </c>
      <c r="AR50" s="10">
        <v>209220</v>
      </c>
      <c r="AS50" s="10">
        <v>225669</v>
      </c>
      <c r="AT50" s="10">
        <v>231404</v>
      </c>
      <c r="AU50" s="10">
        <v>223480</v>
      </c>
      <c r="AV50" s="10">
        <v>189855</v>
      </c>
      <c r="AW50" s="10">
        <v>155534</v>
      </c>
      <c r="AX50" s="10">
        <v>139786</v>
      </c>
      <c r="AY50" s="10">
        <v>135949</v>
      </c>
      <c r="AZ50" s="10">
        <v>118679</v>
      </c>
      <c r="BA50" s="10">
        <v>91523</v>
      </c>
      <c r="BB50" s="10">
        <v>61276</v>
      </c>
      <c r="BC50" s="10">
        <v>83036</v>
      </c>
    </row>
    <row r="51" spans="1:55" ht="12" x14ac:dyDescent="0.25">
      <c r="A51" s="19" t="s">
        <v>98</v>
      </c>
      <c r="B51" s="20" t="s">
        <v>149</v>
      </c>
      <c r="C51" s="17">
        <f t="shared" si="17"/>
        <v>6</v>
      </c>
      <c r="D51" s="18">
        <f t="shared" si="18"/>
        <v>0.22857290885312401</v>
      </c>
      <c r="E51" s="19">
        <v>0</v>
      </c>
      <c r="F51" s="21">
        <f t="shared" si="19"/>
        <v>0</v>
      </c>
      <c r="G51" s="19">
        <v>0</v>
      </c>
      <c r="H51" s="21">
        <f t="shared" si="20"/>
        <v>0</v>
      </c>
      <c r="I51" s="19">
        <v>0</v>
      </c>
      <c r="J51" s="21">
        <f t="shared" si="21"/>
        <v>0</v>
      </c>
      <c r="K51" s="22">
        <v>0</v>
      </c>
      <c r="L51" s="21">
        <f t="shared" si="22"/>
        <v>0</v>
      </c>
      <c r="M51" s="19">
        <v>0</v>
      </c>
      <c r="N51" s="21">
        <f t="shared" si="23"/>
        <v>0</v>
      </c>
      <c r="O51" s="19">
        <v>0</v>
      </c>
      <c r="P51" s="21">
        <f t="shared" si="24"/>
        <v>0</v>
      </c>
      <c r="Q51" s="19">
        <v>0</v>
      </c>
      <c r="R51" s="21">
        <f t="shared" si="25"/>
        <v>0</v>
      </c>
      <c r="S51" s="22">
        <v>0</v>
      </c>
      <c r="T51" s="21">
        <f t="shared" si="26"/>
        <v>0</v>
      </c>
      <c r="U51" s="19">
        <v>0</v>
      </c>
      <c r="V51" s="21">
        <f t="shared" si="27"/>
        <v>0</v>
      </c>
      <c r="W51" s="19">
        <v>1</v>
      </c>
      <c r="X51" s="21">
        <f t="shared" si="28"/>
        <v>0.64294623683567587</v>
      </c>
      <c r="Y51" s="19">
        <v>0</v>
      </c>
      <c r="Z51" s="21">
        <f t="shared" si="29"/>
        <v>0</v>
      </c>
      <c r="AA51" s="19">
        <v>0</v>
      </c>
      <c r="AB51" s="21">
        <f t="shared" si="30"/>
        <v>0</v>
      </c>
      <c r="AC51" s="19">
        <v>1</v>
      </c>
      <c r="AD51" s="21">
        <f t="shared" si="31"/>
        <v>0.8426090546769015</v>
      </c>
      <c r="AE51" s="19">
        <v>2</v>
      </c>
      <c r="AF51" s="21">
        <f t="shared" si="32"/>
        <v>2.1852430536586431</v>
      </c>
      <c r="AG51" s="19">
        <v>1</v>
      </c>
      <c r="AH51" s="21">
        <f t="shared" si="33"/>
        <v>1.6319603107252429</v>
      </c>
      <c r="AI51" s="19">
        <v>1</v>
      </c>
      <c r="AJ51" s="21">
        <f t="shared" si="34"/>
        <v>1.2042969314514187</v>
      </c>
      <c r="AM51" s="10">
        <v>2624983</v>
      </c>
      <c r="AN51" s="10">
        <v>184382</v>
      </c>
      <c r="AO51" s="10">
        <v>192334</v>
      </c>
      <c r="AP51" s="10">
        <v>192331</v>
      </c>
      <c r="AQ51" s="10">
        <v>190525</v>
      </c>
      <c r="AR51" s="10">
        <v>209220</v>
      </c>
      <c r="AS51" s="10">
        <v>225669</v>
      </c>
      <c r="AT51" s="10">
        <v>231404</v>
      </c>
      <c r="AU51" s="10">
        <v>223480</v>
      </c>
      <c r="AV51" s="10">
        <v>189855</v>
      </c>
      <c r="AW51" s="10">
        <v>155534</v>
      </c>
      <c r="AX51" s="10">
        <v>139786</v>
      </c>
      <c r="AY51" s="10">
        <v>135949</v>
      </c>
      <c r="AZ51" s="10">
        <v>118679</v>
      </c>
      <c r="BA51" s="10">
        <v>91523</v>
      </c>
      <c r="BB51" s="10">
        <v>61276</v>
      </c>
      <c r="BC51" s="10">
        <v>83036</v>
      </c>
    </row>
    <row r="52" spans="1:55" ht="12" x14ac:dyDescent="0.25">
      <c r="A52" s="19" t="s">
        <v>99</v>
      </c>
      <c r="B52" s="20" t="s">
        <v>100</v>
      </c>
      <c r="C52" s="17">
        <f t="shared" si="17"/>
        <v>0</v>
      </c>
      <c r="D52" s="18">
        <f t="shared" si="18"/>
        <v>0</v>
      </c>
      <c r="E52" s="19">
        <v>0</v>
      </c>
      <c r="F52" s="21">
        <f t="shared" si="19"/>
        <v>0</v>
      </c>
      <c r="G52" s="19">
        <v>0</v>
      </c>
      <c r="H52" s="21">
        <f t="shared" si="20"/>
        <v>0</v>
      </c>
      <c r="I52" s="19">
        <v>0</v>
      </c>
      <c r="J52" s="21">
        <f t="shared" si="21"/>
        <v>0</v>
      </c>
      <c r="K52" s="22">
        <v>0</v>
      </c>
      <c r="L52" s="21">
        <f t="shared" si="22"/>
        <v>0</v>
      </c>
      <c r="M52" s="19">
        <v>0</v>
      </c>
      <c r="N52" s="21">
        <f t="shared" si="23"/>
        <v>0</v>
      </c>
      <c r="O52" s="19">
        <v>0</v>
      </c>
      <c r="P52" s="21">
        <f t="shared" si="24"/>
        <v>0</v>
      </c>
      <c r="Q52" s="19">
        <v>0</v>
      </c>
      <c r="R52" s="21">
        <f t="shared" si="25"/>
        <v>0</v>
      </c>
      <c r="S52" s="22">
        <v>0</v>
      </c>
      <c r="T52" s="21">
        <f t="shared" si="26"/>
        <v>0</v>
      </c>
      <c r="U52" s="19">
        <v>0</v>
      </c>
      <c r="V52" s="21">
        <f t="shared" si="27"/>
        <v>0</v>
      </c>
      <c r="W52" s="19">
        <v>0</v>
      </c>
      <c r="X52" s="21">
        <f t="shared" si="28"/>
        <v>0</v>
      </c>
      <c r="Y52" s="19">
        <v>0</v>
      </c>
      <c r="Z52" s="21">
        <f t="shared" si="29"/>
        <v>0</v>
      </c>
      <c r="AA52" s="19">
        <v>0</v>
      </c>
      <c r="AB52" s="21">
        <f t="shared" si="30"/>
        <v>0</v>
      </c>
      <c r="AC52" s="19">
        <v>0</v>
      </c>
      <c r="AD52" s="21">
        <f t="shared" si="31"/>
        <v>0</v>
      </c>
      <c r="AE52" s="19">
        <v>0</v>
      </c>
      <c r="AF52" s="21">
        <f t="shared" si="32"/>
        <v>0</v>
      </c>
      <c r="AG52" s="19">
        <v>0</v>
      </c>
      <c r="AH52" s="21">
        <f t="shared" si="33"/>
        <v>0</v>
      </c>
      <c r="AI52" s="19">
        <v>0</v>
      </c>
      <c r="AJ52" s="21">
        <f t="shared" si="34"/>
        <v>0</v>
      </c>
      <c r="AM52" s="10">
        <v>2624983</v>
      </c>
      <c r="AN52" s="10">
        <v>184382</v>
      </c>
      <c r="AO52" s="10">
        <v>192334</v>
      </c>
      <c r="AP52" s="10">
        <v>192331</v>
      </c>
      <c r="AQ52" s="10">
        <v>190525</v>
      </c>
      <c r="AR52" s="10">
        <v>209220</v>
      </c>
      <c r="AS52" s="10">
        <v>225669</v>
      </c>
      <c r="AT52" s="10">
        <v>231404</v>
      </c>
      <c r="AU52" s="10">
        <v>223480</v>
      </c>
      <c r="AV52" s="10">
        <v>189855</v>
      </c>
      <c r="AW52" s="10">
        <v>155534</v>
      </c>
      <c r="AX52" s="10">
        <v>139786</v>
      </c>
      <c r="AY52" s="10">
        <v>135949</v>
      </c>
      <c r="AZ52" s="10">
        <v>118679</v>
      </c>
      <c r="BA52" s="10">
        <v>91523</v>
      </c>
      <c r="BB52" s="10">
        <v>61276</v>
      </c>
      <c r="BC52" s="10">
        <v>83036</v>
      </c>
    </row>
    <row r="53" spans="1:55" ht="12" x14ac:dyDescent="0.25">
      <c r="A53" s="19" t="s">
        <v>101</v>
      </c>
      <c r="B53" s="20" t="s">
        <v>102</v>
      </c>
      <c r="C53" s="17">
        <f t="shared" si="17"/>
        <v>0</v>
      </c>
      <c r="D53" s="18">
        <f t="shared" si="18"/>
        <v>0</v>
      </c>
      <c r="E53" s="19">
        <v>0</v>
      </c>
      <c r="F53" s="21">
        <f t="shared" si="19"/>
        <v>0</v>
      </c>
      <c r="G53" s="19">
        <v>0</v>
      </c>
      <c r="H53" s="21">
        <f t="shared" si="20"/>
        <v>0</v>
      </c>
      <c r="I53" s="19">
        <v>0</v>
      </c>
      <c r="J53" s="21">
        <f t="shared" si="21"/>
        <v>0</v>
      </c>
      <c r="K53" s="22">
        <v>0</v>
      </c>
      <c r="L53" s="21">
        <f t="shared" si="22"/>
        <v>0</v>
      </c>
      <c r="M53" s="19">
        <v>0</v>
      </c>
      <c r="N53" s="21">
        <f t="shared" si="23"/>
        <v>0</v>
      </c>
      <c r="O53" s="19">
        <v>0</v>
      </c>
      <c r="P53" s="21">
        <f t="shared" si="24"/>
        <v>0</v>
      </c>
      <c r="Q53" s="19">
        <v>0</v>
      </c>
      <c r="R53" s="21">
        <f t="shared" si="25"/>
        <v>0</v>
      </c>
      <c r="S53" s="22">
        <v>0</v>
      </c>
      <c r="T53" s="21">
        <f t="shared" si="26"/>
        <v>0</v>
      </c>
      <c r="U53" s="19">
        <v>0</v>
      </c>
      <c r="V53" s="21">
        <f t="shared" si="27"/>
        <v>0</v>
      </c>
      <c r="W53" s="19">
        <v>0</v>
      </c>
      <c r="X53" s="21">
        <f t="shared" si="28"/>
        <v>0</v>
      </c>
      <c r="Y53" s="19">
        <v>0</v>
      </c>
      <c r="Z53" s="21">
        <f t="shared" si="29"/>
        <v>0</v>
      </c>
      <c r="AA53" s="19">
        <v>0</v>
      </c>
      <c r="AB53" s="21">
        <f t="shared" si="30"/>
        <v>0</v>
      </c>
      <c r="AC53" s="19">
        <v>0</v>
      </c>
      <c r="AD53" s="21">
        <f t="shared" si="31"/>
        <v>0</v>
      </c>
      <c r="AE53" s="19">
        <v>0</v>
      </c>
      <c r="AF53" s="21">
        <f t="shared" si="32"/>
        <v>0</v>
      </c>
      <c r="AG53" s="19">
        <v>0</v>
      </c>
      <c r="AH53" s="21">
        <f t="shared" si="33"/>
        <v>0</v>
      </c>
      <c r="AI53" s="19">
        <v>0</v>
      </c>
      <c r="AJ53" s="21">
        <f t="shared" si="34"/>
        <v>0</v>
      </c>
      <c r="AM53" s="10">
        <v>2624983</v>
      </c>
      <c r="AN53" s="10">
        <v>184382</v>
      </c>
      <c r="AO53" s="10">
        <v>192334</v>
      </c>
      <c r="AP53" s="10">
        <v>192331</v>
      </c>
      <c r="AQ53" s="10">
        <v>190525</v>
      </c>
      <c r="AR53" s="10">
        <v>209220</v>
      </c>
      <c r="AS53" s="10">
        <v>225669</v>
      </c>
      <c r="AT53" s="10">
        <v>231404</v>
      </c>
      <c r="AU53" s="10">
        <v>223480</v>
      </c>
      <c r="AV53" s="10">
        <v>189855</v>
      </c>
      <c r="AW53" s="10">
        <v>155534</v>
      </c>
      <c r="AX53" s="10">
        <v>139786</v>
      </c>
      <c r="AY53" s="10">
        <v>135949</v>
      </c>
      <c r="AZ53" s="10">
        <v>118679</v>
      </c>
      <c r="BA53" s="10">
        <v>91523</v>
      </c>
      <c r="BB53" s="10">
        <v>61276</v>
      </c>
      <c r="BC53" s="10">
        <v>83036</v>
      </c>
    </row>
    <row r="54" spans="1:55" ht="12" x14ac:dyDescent="0.25">
      <c r="A54" s="19" t="s">
        <v>103</v>
      </c>
      <c r="B54" s="20" t="s">
        <v>150</v>
      </c>
      <c r="C54" s="17">
        <f t="shared" si="17"/>
        <v>0</v>
      </c>
      <c r="D54" s="18">
        <f t="shared" si="18"/>
        <v>0</v>
      </c>
      <c r="E54" s="19">
        <v>0</v>
      </c>
      <c r="F54" s="21">
        <f t="shared" si="19"/>
        <v>0</v>
      </c>
      <c r="G54" s="19">
        <v>0</v>
      </c>
      <c r="H54" s="21">
        <f t="shared" si="20"/>
        <v>0</v>
      </c>
      <c r="I54" s="19">
        <v>0</v>
      </c>
      <c r="J54" s="21">
        <f t="shared" si="21"/>
        <v>0</v>
      </c>
      <c r="K54" s="22">
        <v>0</v>
      </c>
      <c r="L54" s="21">
        <f t="shared" si="22"/>
        <v>0</v>
      </c>
      <c r="M54" s="19">
        <v>0</v>
      </c>
      <c r="N54" s="21">
        <f t="shared" si="23"/>
        <v>0</v>
      </c>
      <c r="O54" s="19">
        <v>0</v>
      </c>
      <c r="P54" s="21">
        <f t="shared" si="24"/>
        <v>0</v>
      </c>
      <c r="Q54" s="19">
        <v>0</v>
      </c>
      <c r="R54" s="21">
        <f t="shared" si="25"/>
        <v>0</v>
      </c>
      <c r="S54" s="22">
        <v>0</v>
      </c>
      <c r="T54" s="21">
        <f t="shared" si="26"/>
        <v>0</v>
      </c>
      <c r="U54" s="19">
        <v>0</v>
      </c>
      <c r="V54" s="21">
        <f t="shared" si="27"/>
        <v>0</v>
      </c>
      <c r="W54" s="19">
        <v>0</v>
      </c>
      <c r="X54" s="21">
        <f t="shared" si="28"/>
        <v>0</v>
      </c>
      <c r="Y54" s="19">
        <v>0</v>
      </c>
      <c r="Z54" s="21">
        <f t="shared" si="29"/>
        <v>0</v>
      </c>
      <c r="AA54" s="19">
        <v>0</v>
      </c>
      <c r="AB54" s="21">
        <f t="shared" si="30"/>
        <v>0</v>
      </c>
      <c r="AC54" s="19">
        <v>0</v>
      </c>
      <c r="AD54" s="21">
        <f t="shared" si="31"/>
        <v>0</v>
      </c>
      <c r="AE54" s="19">
        <v>0</v>
      </c>
      <c r="AF54" s="21">
        <f t="shared" si="32"/>
        <v>0</v>
      </c>
      <c r="AG54" s="19">
        <v>0</v>
      </c>
      <c r="AH54" s="21">
        <f t="shared" si="33"/>
        <v>0</v>
      </c>
      <c r="AI54" s="19">
        <v>0</v>
      </c>
      <c r="AJ54" s="21">
        <f t="shared" si="34"/>
        <v>0</v>
      </c>
      <c r="AM54" s="10">
        <v>2624983</v>
      </c>
      <c r="AN54" s="10">
        <v>184382</v>
      </c>
      <c r="AO54" s="10">
        <v>192334</v>
      </c>
      <c r="AP54" s="10">
        <v>192331</v>
      </c>
      <c r="AQ54" s="10">
        <v>190525</v>
      </c>
      <c r="AR54" s="10">
        <v>209220</v>
      </c>
      <c r="AS54" s="10">
        <v>225669</v>
      </c>
      <c r="AT54" s="10">
        <v>231404</v>
      </c>
      <c r="AU54" s="10">
        <v>223480</v>
      </c>
      <c r="AV54" s="10">
        <v>189855</v>
      </c>
      <c r="AW54" s="10">
        <v>155534</v>
      </c>
      <c r="AX54" s="10">
        <v>139786</v>
      </c>
      <c r="AY54" s="10">
        <v>135949</v>
      </c>
      <c r="AZ54" s="10">
        <v>118679</v>
      </c>
      <c r="BA54" s="10">
        <v>91523</v>
      </c>
      <c r="BB54" s="10">
        <v>61276</v>
      </c>
      <c r="BC54" s="10">
        <v>83036</v>
      </c>
    </row>
    <row r="55" spans="1:55" ht="12" x14ac:dyDescent="0.25">
      <c r="A55" s="19" t="s">
        <v>104</v>
      </c>
      <c r="B55" s="20" t="s">
        <v>151</v>
      </c>
      <c r="C55" s="17">
        <f t="shared" si="17"/>
        <v>0</v>
      </c>
      <c r="D55" s="18">
        <f t="shared" si="18"/>
        <v>0</v>
      </c>
      <c r="E55" s="19">
        <v>0</v>
      </c>
      <c r="F55" s="21">
        <f t="shared" si="19"/>
        <v>0</v>
      </c>
      <c r="G55" s="19">
        <v>0</v>
      </c>
      <c r="H55" s="21">
        <f t="shared" si="20"/>
        <v>0</v>
      </c>
      <c r="I55" s="19">
        <v>0</v>
      </c>
      <c r="J55" s="21">
        <f t="shared" si="21"/>
        <v>0</v>
      </c>
      <c r="K55" s="22">
        <v>0</v>
      </c>
      <c r="L55" s="21">
        <f t="shared" si="22"/>
        <v>0</v>
      </c>
      <c r="M55" s="19">
        <v>0</v>
      </c>
      <c r="N55" s="21">
        <f t="shared" si="23"/>
        <v>0</v>
      </c>
      <c r="O55" s="19">
        <v>0</v>
      </c>
      <c r="P55" s="21">
        <f t="shared" si="24"/>
        <v>0</v>
      </c>
      <c r="Q55" s="19">
        <v>0</v>
      </c>
      <c r="R55" s="21">
        <f t="shared" si="25"/>
        <v>0</v>
      </c>
      <c r="S55" s="22">
        <v>0</v>
      </c>
      <c r="T55" s="21">
        <f t="shared" si="26"/>
        <v>0</v>
      </c>
      <c r="U55" s="19">
        <v>0</v>
      </c>
      <c r="V55" s="21">
        <f t="shared" si="27"/>
        <v>0</v>
      </c>
      <c r="W55" s="19">
        <v>0</v>
      </c>
      <c r="X55" s="21">
        <f t="shared" si="28"/>
        <v>0</v>
      </c>
      <c r="Y55" s="19">
        <v>0</v>
      </c>
      <c r="Z55" s="21">
        <f t="shared" si="29"/>
        <v>0</v>
      </c>
      <c r="AA55" s="19">
        <v>0</v>
      </c>
      <c r="AB55" s="21">
        <f t="shared" si="30"/>
        <v>0</v>
      </c>
      <c r="AC55" s="19">
        <v>0</v>
      </c>
      <c r="AD55" s="21">
        <f t="shared" si="31"/>
        <v>0</v>
      </c>
      <c r="AE55" s="19">
        <v>0</v>
      </c>
      <c r="AF55" s="21">
        <f t="shared" si="32"/>
        <v>0</v>
      </c>
      <c r="AG55" s="19">
        <v>0</v>
      </c>
      <c r="AH55" s="21">
        <f t="shared" si="33"/>
        <v>0</v>
      </c>
      <c r="AI55" s="19">
        <v>0</v>
      </c>
      <c r="AJ55" s="21">
        <f t="shared" si="34"/>
        <v>0</v>
      </c>
      <c r="AM55" s="10">
        <v>2624983</v>
      </c>
      <c r="AN55" s="10">
        <v>184382</v>
      </c>
      <c r="AO55" s="10">
        <v>192334</v>
      </c>
      <c r="AP55" s="10">
        <v>192331</v>
      </c>
      <c r="AQ55" s="10">
        <v>190525</v>
      </c>
      <c r="AR55" s="10">
        <v>209220</v>
      </c>
      <c r="AS55" s="10">
        <v>225669</v>
      </c>
      <c r="AT55" s="10">
        <v>231404</v>
      </c>
      <c r="AU55" s="10">
        <v>223480</v>
      </c>
      <c r="AV55" s="10">
        <v>189855</v>
      </c>
      <c r="AW55" s="10">
        <v>155534</v>
      </c>
      <c r="AX55" s="10">
        <v>139786</v>
      </c>
      <c r="AY55" s="10">
        <v>135949</v>
      </c>
      <c r="AZ55" s="10">
        <v>118679</v>
      </c>
      <c r="BA55" s="10">
        <v>91523</v>
      </c>
      <c r="BB55" s="10">
        <v>61276</v>
      </c>
      <c r="BC55" s="10">
        <v>83036</v>
      </c>
    </row>
    <row r="56" spans="1:55" ht="12" x14ac:dyDescent="0.25">
      <c r="A56" s="19" t="s">
        <v>105</v>
      </c>
      <c r="B56" s="20" t="s">
        <v>152</v>
      </c>
      <c r="C56" s="17">
        <f t="shared" si="17"/>
        <v>0</v>
      </c>
      <c r="D56" s="18">
        <f t="shared" si="18"/>
        <v>0</v>
      </c>
      <c r="E56" s="19">
        <v>0</v>
      </c>
      <c r="F56" s="21">
        <f t="shared" si="19"/>
        <v>0</v>
      </c>
      <c r="G56" s="19">
        <v>0</v>
      </c>
      <c r="H56" s="21">
        <f t="shared" si="20"/>
        <v>0</v>
      </c>
      <c r="I56" s="19">
        <v>0</v>
      </c>
      <c r="J56" s="21">
        <f t="shared" si="21"/>
        <v>0</v>
      </c>
      <c r="K56" s="22">
        <v>0</v>
      </c>
      <c r="L56" s="21">
        <f t="shared" si="22"/>
        <v>0</v>
      </c>
      <c r="M56" s="19">
        <v>0</v>
      </c>
      <c r="N56" s="21">
        <f t="shared" si="23"/>
        <v>0</v>
      </c>
      <c r="O56" s="19">
        <v>0</v>
      </c>
      <c r="P56" s="21">
        <f t="shared" si="24"/>
        <v>0</v>
      </c>
      <c r="Q56" s="19">
        <v>0</v>
      </c>
      <c r="R56" s="21">
        <f t="shared" si="25"/>
        <v>0</v>
      </c>
      <c r="S56" s="22">
        <v>0</v>
      </c>
      <c r="T56" s="21">
        <f t="shared" si="26"/>
        <v>0</v>
      </c>
      <c r="U56" s="19">
        <v>0</v>
      </c>
      <c r="V56" s="21">
        <f t="shared" si="27"/>
        <v>0</v>
      </c>
      <c r="W56" s="19">
        <v>0</v>
      </c>
      <c r="X56" s="21">
        <f t="shared" si="28"/>
        <v>0</v>
      </c>
      <c r="Y56" s="19">
        <v>0</v>
      </c>
      <c r="Z56" s="21">
        <f t="shared" si="29"/>
        <v>0</v>
      </c>
      <c r="AA56" s="19">
        <v>0</v>
      </c>
      <c r="AB56" s="21">
        <f t="shared" si="30"/>
        <v>0</v>
      </c>
      <c r="AC56" s="19">
        <v>0</v>
      </c>
      <c r="AD56" s="21">
        <f t="shared" si="31"/>
        <v>0</v>
      </c>
      <c r="AE56" s="19">
        <v>0</v>
      </c>
      <c r="AF56" s="21">
        <f t="shared" si="32"/>
        <v>0</v>
      </c>
      <c r="AG56" s="19">
        <v>0</v>
      </c>
      <c r="AH56" s="21">
        <f t="shared" si="33"/>
        <v>0</v>
      </c>
      <c r="AI56" s="19">
        <v>0</v>
      </c>
      <c r="AJ56" s="21">
        <f t="shared" si="34"/>
        <v>0</v>
      </c>
      <c r="AM56" s="10">
        <v>2624983</v>
      </c>
      <c r="AN56" s="10">
        <v>184382</v>
      </c>
      <c r="AO56" s="10">
        <v>192334</v>
      </c>
      <c r="AP56" s="10">
        <v>192331</v>
      </c>
      <c r="AQ56" s="10">
        <v>190525</v>
      </c>
      <c r="AR56" s="10">
        <v>209220</v>
      </c>
      <c r="AS56" s="10">
        <v>225669</v>
      </c>
      <c r="AT56" s="10">
        <v>231404</v>
      </c>
      <c r="AU56" s="10">
        <v>223480</v>
      </c>
      <c r="AV56" s="10">
        <v>189855</v>
      </c>
      <c r="AW56" s="10">
        <v>155534</v>
      </c>
      <c r="AX56" s="10">
        <v>139786</v>
      </c>
      <c r="AY56" s="10">
        <v>135949</v>
      </c>
      <c r="AZ56" s="10">
        <v>118679</v>
      </c>
      <c r="BA56" s="10">
        <v>91523</v>
      </c>
      <c r="BB56" s="10">
        <v>61276</v>
      </c>
      <c r="BC56" s="10">
        <v>83036</v>
      </c>
    </row>
    <row r="57" spans="1:55" ht="12" x14ac:dyDescent="0.25">
      <c r="A57" s="19" t="s">
        <v>106</v>
      </c>
      <c r="B57" s="20" t="s">
        <v>107</v>
      </c>
      <c r="C57" s="17">
        <f t="shared" si="17"/>
        <v>0</v>
      </c>
      <c r="D57" s="18">
        <f t="shared" si="18"/>
        <v>0</v>
      </c>
      <c r="E57" s="19">
        <v>0</v>
      </c>
      <c r="F57" s="21">
        <f t="shared" si="19"/>
        <v>0</v>
      </c>
      <c r="G57" s="19">
        <v>0</v>
      </c>
      <c r="H57" s="21">
        <f t="shared" si="20"/>
        <v>0</v>
      </c>
      <c r="I57" s="19">
        <v>0</v>
      </c>
      <c r="J57" s="21">
        <f t="shared" si="21"/>
        <v>0</v>
      </c>
      <c r="K57" s="22">
        <v>0</v>
      </c>
      <c r="L57" s="21">
        <f t="shared" si="22"/>
        <v>0</v>
      </c>
      <c r="M57" s="19">
        <v>0</v>
      </c>
      <c r="N57" s="21">
        <f t="shared" si="23"/>
        <v>0</v>
      </c>
      <c r="O57" s="19">
        <v>0</v>
      </c>
      <c r="P57" s="21">
        <f t="shared" si="24"/>
        <v>0</v>
      </c>
      <c r="Q57" s="19">
        <v>0</v>
      </c>
      <c r="R57" s="21">
        <f t="shared" si="25"/>
        <v>0</v>
      </c>
      <c r="S57" s="22">
        <v>0</v>
      </c>
      <c r="T57" s="21">
        <f t="shared" si="26"/>
        <v>0</v>
      </c>
      <c r="U57" s="19">
        <v>0</v>
      </c>
      <c r="V57" s="21">
        <f t="shared" si="27"/>
        <v>0</v>
      </c>
      <c r="W57" s="19">
        <v>0</v>
      </c>
      <c r="X57" s="21">
        <f t="shared" si="28"/>
        <v>0</v>
      </c>
      <c r="Y57" s="19">
        <v>0</v>
      </c>
      <c r="Z57" s="21">
        <f t="shared" si="29"/>
        <v>0</v>
      </c>
      <c r="AA57" s="19">
        <v>0</v>
      </c>
      <c r="AB57" s="21">
        <f t="shared" si="30"/>
        <v>0</v>
      </c>
      <c r="AC57" s="19">
        <v>0</v>
      </c>
      <c r="AD57" s="21">
        <f t="shared" si="31"/>
        <v>0</v>
      </c>
      <c r="AE57" s="19">
        <v>0</v>
      </c>
      <c r="AF57" s="21">
        <f t="shared" si="32"/>
        <v>0</v>
      </c>
      <c r="AG57" s="19">
        <v>0</v>
      </c>
      <c r="AH57" s="21">
        <f t="shared" si="33"/>
        <v>0</v>
      </c>
      <c r="AI57" s="19">
        <v>0</v>
      </c>
      <c r="AJ57" s="21">
        <f t="shared" si="34"/>
        <v>0</v>
      </c>
      <c r="AM57" s="10">
        <v>2624983</v>
      </c>
      <c r="AN57" s="10">
        <v>184382</v>
      </c>
      <c r="AO57" s="10">
        <v>192334</v>
      </c>
      <c r="AP57" s="10">
        <v>192331</v>
      </c>
      <c r="AQ57" s="10">
        <v>190525</v>
      </c>
      <c r="AR57" s="10">
        <v>209220</v>
      </c>
      <c r="AS57" s="10">
        <v>225669</v>
      </c>
      <c r="AT57" s="10">
        <v>231404</v>
      </c>
      <c r="AU57" s="10">
        <v>223480</v>
      </c>
      <c r="AV57" s="10">
        <v>189855</v>
      </c>
      <c r="AW57" s="10">
        <v>155534</v>
      </c>
      <c r="AX57" s="10">
        <v>139786</v>
      </c>
      <c r="AY57" s="10">
        <v>135949</v>
      </c>
      <c r="AZ57" s="10">
        <v>118679</v>
      </c>
      <c r="BA57" s="10">
        <v>91523</v>
      </c>
      <c r="BB57" s="10">
        <v>61276</v>
      </c>
      <c r="BC57" s="10">
        <v>83036</v>
      </c>
    </row>
    <row r="58" spans="1:55" ht="12" x14ac:dyDescent="0.25">
      <c r="A58" s="19" t="s">
        <v>108</v>
      </c>
      <c r="B58" s="20" t="s">
        <v>109</v>
      </c>
      <c r="C58" s="17">
        <f t="shared" si="17"/>
        <v>0</v>
      </c>
      <c r="D58" s="18">
        <f t="shared" si="18"/>
        <v>0</v>
      </c>
      <c r="E58" s="19">
        <v>0</v>
      </c>
      <c r="F58" s="21">
        <f t="shared" si="19"/>
        <v>0</v>
      </c>
      <c r="G58" s="19">
        <v>0</v>
      </c>
      <c r="H58" s="21">
        <f t="shared" si="20"/>
        <v>0</v>
      </c>
      <c r="I58" s="19">
        <v>0</v>
      </c>
      <c r="J58" s="21">
        <f t="shared" si="21"/>
        <v>0</v>
      </c>
      <c r="K58" s="22">
        <v>0</v>
      </c>
      <c r="L58" s="21">
        <f t="shared" si="22"/>
        <v>0</v>
      </c>
      <c r="M58" s="19">
        <v>0</v>
      </c>
      <c r="N58" s="21">
        <f t="shared" si="23"/>
        <v>0</v>
      </c>
      <c r="O58" s="19">
        <v>0</v>
      </c>
      <c r="P58" s="21">
        <f t="shared" si="24"/>
        <v>0</v>
      </c>
      <c r="Q58" s="19">
        <v>0</v>
      </c>
      <c r="R58" s="21">
        <f t="shared" si="25"/>
        <v>0</v>
      </c>
      <c r="S58" s="22">
        <v>0</v>
      </c>
      <c r="T58" s="21">
        <f t="shared" si="26"/>
        <v>0</v>
      </c>
      <c r="U58" s="19">
        <v>0</v>
      </c>
      <c r="V58" s="21">
        <f t="shared" si="27"/>
        <v>0</v>
      </c>
      <c r="W58" s="19">
        <v>0</v>
      </c>
      <c r="X58" s="21">
        <f t="shared" si="28"/>
        <v>0</v>
      </c>
      <c r="Y58" s="19">
        <v>0</v>
      </c>
      <c r="Z58" s="21">
        <f t="shared" si="29"/>
        <v>0</v>
      </c>
      <c r="AA58" s="19">
        <v>0</v>
      </c>
      <c r="AB58" s="21">
        <f t="shared" si="30"/>
        <v>0</v>
      </c>
      <c r="AC58" s="19">
        <v>0</v>
      </c>
      <c r="AD58" s="21">
        <f t="shared" si="31"/>
        <v>0</v>
      </c>
      <c r="AE58" s="19">
        <v>0</v>
      </c>
      <c r="AF58" s="21">
        <f t="shared" si="32"/>
        <v>0</v>
      </c>
      <c r="AG58" s="19">
        <v>0</v>
      </c>
      <c r="AH58" s="21">
        <f t="shared" si="33"/>
        <v>0</v>
      </c>
      <c r="AI58" s="19">
        <v>0</v>
      </c>
      <c r="AJ58" s="21">
        <f t="shared" si="34"/>
        <v>0</v>
      </c>
      <c r="AM58" s="10">
        <v>2624983</v>
      </c>
      <c r="AN58" s="10">
        <v>184382</v>
      </c>
      <c r="AO58" s="10">
        <v>192334</v>
      </c>
      <c r="AP58" s="10">
        <v>192331</v>
      </c>
      <c r="AQ58" s="10">
        <v>190525</v>
      </c>
      <c r="AR58" s="10">
        <v>209220</v>
      </c>
      <c r="AS58" s="10">
        <v>225669</v>
      </c>
      <c r="AT58" s="10">
        <v>231404</v>
      </c>
      <c r="AU58" s="10">
        <v>223480</v>
      </c>
      <c r="AV58" s="10">
        <v>189855</v>
      </c>
      <c r="AW58" s="10">
        <v>155534</v>
      </c>
      <c r="AX58" s="10">
        <v>139786</v>
      </c>
      <c r="AY58" s="10">
        <v>135949</v>
      </c>
      <c r="AZ58" s="10">
        <v>118679</v>
      </c>
      <c r="BA58" s="10">
        <v>91523</v>
      </c>
      <c r="BB58" s="10">
        <v>61276</v>
      </c>
      <c r="BC58" s="10">
        <v>83036</v>
      </c>
    </row>
    <row r="59" spans="1:55" ht="12" x14ac:dyDescent="0.25">
      <c r="A59" s="19" t="s">
        <v>110</v>
      </c>
      <c r="B59" s="20" t="s">
        <v>111</v>
      </c>
      <c r="C59" s="17">
        <f t="shared" si="17"/>
        <v>0</v>
      </c>
      <c r="D59" s="18">
        <f t="shared" si="18"/>
        <v>0</v>
      </c>
      <c r="E59" s="19">
        <v>0</v>
      </c>
      <c r="F59" s="21">
        <f t="shared" si="19"/>
        <v>0</v>
      </c>
      <c r="G59" s="19">
        <v>0</v>
      </c>
      <c r="H59" s="21">
        <f t="shared" si="20"/>
        <v>0</v>
      </c>
      <c r="I59" s="19">
        <v>0</v>
      </c>
      <c r="J59" s="21">
        <f t="shared" si="21"/>
        <v>0</v>
      </c>
      <c r="K59" s="22">
        <v>0</v>
      </c>
      <c r="L59" s="21">
        <f t="shared" si="22"/>
        <v>0</v>
      </c>
      <c r="M59" s="19">
        <v>0</v>
      </c>
      <c r="N59" s="21">
        <f t="shared" si="23"/>
        <v>0</v>
      </c>
      <c r="O59" s="19">
        <v>0</v>
      </c>
      <c r="P59" s="21">
        <f t="shared" si="24"/>
        <v>0</v>
      </c>
      <c r="Q59" s="19">
        <v>0</v>
      </c>
      <c r="R59" s="21">
        <f t="shared" si="25"/>
        <v>0</v>
      </c>
      <c r="S59" s="22">
        <v>0</v>
      </c>
      <c r="T59" s="21">
        <f t="shared" si="26"/>
        <v>0</v>
      </c>
      <c r="U59" s="19">
        <v>0</v>
      </c>
      <c r="V59" s="21">
        <f t="shared" si="27"/>
        <v>0</v>
      </c>
      <c r="W59" s="19">
        <v>0</v>
      </c>
      <c r="X59" s="21">
        <f t="shared" si="28"/>
        <v>0</v>
      </c>
      <c r="Y59" s="19">
        <v>0</v>
      </c>
      <c r="Z59" s="21">
        <f t="shared" si="29"/>
        <v>0</v>
      </c>
      <c r="AA59" s="19">
        <v>0</v>
      </c>
      <c r="AB59" s="21">
        <f t="shared" si="30"/>
        <v>0</v>
      </c>
      <c r="AC59" s="19">
        <v>0</v>
      </c>
      <c r="AD59" s="21">
        <f t="shared" si="31"/>
        <v>0</v>
      </c>
      <c r="AE59" s="19">
        <v>0</v>
      </c>
      <c r="AF59" s="21">
        <f t="shared" si="32"/>
        <v>0</v>
      </c>
      <c r="AG59" s="19">
        <v>0</v>
      </c>
      <c r="AH59" s="21">
        <f t="shared" si="33"/>
        <v>0</v>
      </c>
      <c r="AI59" s="19">
        <v>0</v>
      </c>
      <c r="AJ59" s="21">
        <f t="shared" si="34"/>
        <v>0</v>
      </c>
      <c r="AM59" s="10">
        <v>2624983</v>
      </c>
      <c r="AN59" s="10">
        <v>184382</v>
      </c>
      <c r="AO59" s="10">
        <v>192334</v>
      </c>
      <c r="AP59" s="10">
        <v>192331</v>
      </c>
      <c r="AQ59" s="10">
        <v>190525</v>
      </c>
      <c r="AR59" s="10">
        <v>209220</v>
      </c>
      <c r="AS59" s="10">
        <v>225669</v>
      </c>
      <c r="AT59" s="10">
        <v>231404</v>
      </c>
      <c r="AU59" s="10">
        <v>223480</v>
      </c>
      <c r="AV59" s="10">
        <v>189855</v>
      </c>
      <c r="AW59" s="10">
        <v>155534</v>
      </c>
      <c r="AX59" s="10">
        <v>139786</v>
      </c>
      <c r="AY59" s="10">
        <v>135949</v>
      </c>
      <c r="AZ59" s="10">
        <v>118679</v>
      </c>
      <c r="BA59" s="10">
        <v>91523</v>
      </c>
      <c r="BB59" s="10">
        <v>61276</v>
      </c>
      <c r="BC59" s="10">
        <v>83036</v>
      </c>
    </row>
    <row r="60" spans="1:55" ht="12" x14ac:dyDescent="0.25">
      <c r="A60" s="19" t="s">
        <v>112</v>
      </c>
      <c r="B60" s="20" t="s">
        <v>113</v>
      </c>
      <c r="C60" s="17">
        <f t="shared" si="17"/>
        <v>35</v>
      </c>
      <c r="D60" s="18">
        <f t="shared" si="18"/>
        <v>1.3333419683098902</v>
      </c>
      <c r="E60" s="19">
        <v>0</v>
      </c>
      <c r="F60" s="21">
        <f t="shared" si="19"/>
        <v>0</v>
      </c>
      <c r="G60" s="19">
        <v>1</v>
      </c>
      <c r="H60" s="21">
        <f t="shared" si="20"/>
        <v>0.51992887373007368</v>
      </c>
      <c r="I60" s="19">
        <v>1</v>
      </c>
      <c r="J60" s="21">
        <f t="shared" si="21"/>
        <v>0.51993698363758312</v>
      </c>
      <c r="K60" s="22">
        <v>0</v>
      </c>
      <c r="L60" s="21">
        <f t="shared" si="22"/>
        <v>0</v>
      </c>
      <c r="M60" s="19">
        <v>2</v>
      </c>
      <c r="N60" s="21">
        <f t="shared" si="23"/>
        <v>0.95593155530064045</v>
      </c>
      <c r="O60" s="19">
        <v>0</v>
      </c>
      <c r="P60" s="21">
        <f t="shared" si="24"/>
        <v>0</v>
      </c>
      <c r="Q60" s="19">
        <v>0</v>
      </c>
      <c r="R60" s="21">
        <f t="shared" si="25"/>
        <v>0</v>
      </c>
      <c r="S60" s="22">
        <v>2</v>
      </c>
      <c r="T60" s="21">
        <f t="shared" si="26"/>
        <v>0.89493466976910696</v>
      </c>
      <c r="U60" s="19">
        <v>0</v>
      </c>
      <c r="V60" s="21">
        <f t="shared" si="27"/>
        <v>0</v>
      </c>
      <c r="W60" s="19">
        <v>2</v>
      </c>
      <c r="X60" s="21">
        <f t="shared" si="28"/>
        <v>1.2858924736713517</v>
      </c>
      <c r="Y60" s="19">
        <v>3</v>
      </c>
      <c r="Z60" s="21">
        <f t="shared" si="29"/>
        <v>2.146137667577583</v>
      </c>
      <c r="AA60" s="19">
        <v>2</v>
      </c>
      <c r="AB60" s="21">
        <f t="shared" si="30"/>
        <v>1.4711399127614031</v>
      </c>
      <c r="AC60" s="19">
        <v>7</v>
      </c>
      <c r="AD60" s="21">
        <f t="shared" si="31"/>
        <v>5.8982633827383104</v>
      </c>
      <c r="AE60" s="19">
        <v>7</v>
      </c>
      <c r="AF60" s="21">
        <f t="shared" si="32"/>
        <v>7.6483506878052516</v>
      </c>
      <c r="AG60" s="19">
        <v>2</v>
      </c>
      <c r="AH60" s="21">
        <f t="shared" si="33"/>
        <v>3.2639206214504859</v>
      </c>
      <c r="AI60" s="19">
        <v>6</v>
      </c>
      <c r="AJ60" s="21">
        <f t="shared" si="34"/>
        <v>7.2257815887085117</v>
      </c>
      <c r="AM60" s="10">
        <v>2624983</v>
      </c>
      <c r="AN60" s="10">
        <v>184382</v>
      </c>
      <c r="AO60" s="10">
        <v>192334</v>
      </c>
      <c r="AP60" s="10">
        <v>192331</v>
      </c>
      <c r="AQ60" s="10">
        <v>190525</v>
      </c>
      <c r="AR60" s="10">
        <v>209220</v>
      </c>
      <c r="AS60" s="10">
        <v>225669</v>
      </c>
      <c r="AT60" s="10">
        <v>231404</v>
      </c>
      <c r="AU60" s="10">
        <v>223480</v>
      </c>
      <c r="AV60" s="10">
        <v>189855</v>
      </c>
      <c r="AW60" s="10">
        <v>155534</v>
      </c>
      <c r="AX60" s="10">
        <v>139786</v>
      </c>
      <c r="AY60" s="10">
        <v>135949</v>
      </c>
      <c r="AZ60" s="10">
        <v>118679</v>
      </c>
      <c r="BA60" s="10">
        <v>91523</v>
      </c>
      <c r="BB60" s="10">
        <v>61276</v>
      </c>
      <c r="BC60" s="10">
        <v>83036</v>
      </c>
    </row>
    <row r="61" spans="1:55" ht="12" x14ac:dyDescent="0.25">
      <c r="A61" s="19" t="s">
        <v>114</v>
      </c>
      <c r="B61" s="20" t="s">
        <v>153</v>
      </c>
      <c r="C61" s="17">
        <f t="shared" si="17"/>
        <v>880</v>
      </c>
      <c r="D61" s="18">
        <f t="shared" si="18"/>
        <v>33.524026631791521</v>
      </c>
      <c r="E61" s="19">
        <v>0</v>
      </c>
      <c r="F61" s="21">
        <f t="shared" si="19"/>
        <v>0</v>
      </c>
      <c r="G61" s="19">
        <v>0</v>
      </c>
      <c r="H61" s="21">
        <f t="shared" si="20"/>
        <v>0</v>
      </c>
      <c r="I61" s="19">
        <v>0</v>
      </c>
      <c r="J61" s="21">
        <f t="shared" si="21"/>
        <v>0</v>
      </c>
      <c r="K61" s="22">
        <v>0</v>
      </c>
      <c r="L61" s="21">
        <f t="shared" si="22"/>
        <v>0</v>
      </c>
      <c r="M61" s="19">
        <v>0</v>
      </c>
      <c r="N61" s="21">
        <f t="shared" si="23"/>
        <v>0</v>
      </c>
      <c r="O61" s="19">
        <v>0</v>
      </c>
      <c r="P61" s="21">
        <f t="shared" si="24"/>
        <v>0</v>
      </c>
      <c r="Q61" s="19">
        <v>0</v>
      </c>
      <c r="R61" s="21">
        <f t="shared" si="25"/>
        <v>0</v>
      </c>
      <c r="S61" s="22">
        <v>0</v>
      </c>
      <c r="T61" s="21">
        <f t="shared" si="26"/>
        <v>0</v>
      </c>
      <c r="U61" s="19">
        <v>3</v>
      </c>
      <c r="V61" s="21">
        <f t="shared" si="27"/>
        <v>1.5801532748676621</v>
      </c>
      <c r="W61" s="19">
        <v>7</v>
      </c>
      <c r="X61" s="21">
        <f t="shared" si="28"/>
        <v>4.5006236578497303</v>
      </c>
      <c r="Y61" s="19">
        <v>34</v>
      </c>
      <c r="Z61" s="21">
        <f t="shared" si="29"/>
        <v>24.322893565879273</v>
      </c>
      <c r="AA61" s="19">
        <v>93</v>
      </c>
      <c r="AB61" s="21">
        <f t="shared" si="30"/>
        <v>68.408005943405257</v>
      </c>
      <c r="AC61" s="19">
        <v>155</v>
      </c>
      <c r="AD61" s="21">
        <f t="shared" si="31"/>
        <v>130.60440347491974</v>
      </c>
      <c r="AE61" s="19">
        <v>206</v>
      </c>
      <c r="AF61" s="21">
        <f t="shared" si="32"/>
        <v>225.08003452684028</v>
      </c>
      <c r="AG61" s="19">
        <v>185</v>
      </c>
      <c r="AH61" s="21">
        <f t="shared" si="33"/>
        <v>301.91265748416998</v>
      </c>
      <c r="AI61" s="19">
        <v>197</v>
      </c>
      <c r="AJ61" s="21">
        <f t="shared" si="34"/>
        <v>237.24649549592948</v>
      </c>
      <c r="AM61" s="10">
        <v>2624983</v>
      </c>
      <c r="AN61" s="10">
        <v>184382</v>
      </c>
      <c r="AO61" s="10">
        <v>192334</v>
      </c>
      <c r="AP61" s="10">
        <v>192331</v>
      </c>
      <c r="AQ61" s="10">
        <v>190525</v>
      </c>
      <c r="AR61" s="10">
        <v>209220</v>
      </c>
      <c r="AS61" s="10">
        <v>225669</v>
      </c>
      <c r="AT61" s="10">
        <v>231404</v>
      </c>
      <c r="AU61" s="10">
        <v>223480</v>
      </c>
      <c r="AV61" s="10">
        <v>189855</v>
      </c>
      <c r="AW61" s="10">
        <v>155534</v>
      </c>
      <c r="AX61" s="10">
        <v>139786</v>
      </c>
      <c r="AY61" s="10">
        <v>135949</v>
      </c>
      <c r="AZ61" s="10">
        <v>118679</v>
      </c>
      <c r="BA61" s="10">
        <v>91523</v>
      </c>
      <c r="BB61" s="10">
        <v>61276</v>
      </c>
      <c r="BC61" s="10">
        <v>83036</v>
      </c>
    </row>
    <row r="62" spans="1:55" ht="12" x14ac:dyDescent="0.25">
      <c r="A62" s="19" t="s">
        <v>115</v>
      </c>
      <c r="B62" s="20" t="s">
        <v>154</v>
      </c>
      <c r="C62" s="17">
        <f t="shared" si="17"/>
        <v>84</v>
      </c>
      <c r="D62" s="18">
        <f t="shared" si="18"/>
        <v>3.2000207239437359</v>
      </c>
      <c r="E62" s="19">
        <v>0</v>
      </c>
      <c r="F62" s="21">
        <f t="shared" si="19"/>
        <v>0</v>
      </c>
      <c r="G62" s="19">
        <v>0</v>
      </c>
      <c r="H62" s="21">
        <f t="shared" si="20"/>
        <v>0</v>
      </c>
      <c r="I62" s="19">
        <v>0</v>
      </c>
      <c r="J62" s="21">
        <f t="shared" si="21"/>
        <v>0</v>
      </c>
      <c r="K62" s="22">
        <v>7</v>
      </c>
      <c r="L62" s="21">
        <f t="shared" si="22"/>
        <v>3.6740585225036084</v>
      </c>
      <c r="M62" s="19">
        <v>13</v>
      </c>
      <c r="N62" s="21">
        <f t="shared" si="23"/>
        <v>6.2135551094541626</v>
      </c>
      <c r="O62" s="19">
        <v>16</v>
      </c>
      <c r="P62" s="21">
        <f t="shared" si="24"/>
        <v>7.0900300883151877</v>
      </c>
      <c r="Q62" s="19">
        <v>18</v>
      </c>
      <c r="R62" s="21">
        <f t="shared" si="25"/>
        <v>7.7786036542151384</v>
      </c>
      <c r="S62" s="22">
        <v>9</v>
      </c>
      <c r="T62" s="21">
        <f t="shared" si="26"/>
        <v>4.0272060139609804</v>
      </c>
      <c r="U62" s="19">
        <v>9</v>
      </c>
      <c r="V62" s="21">
        <f t="shared" si="27"/>
        <v>4.7404598246029863</v>
      </c>
      <c r="W62" s="19">
        <v>2</v>
      </c>
      <c r="X62" s="21">
        <f t="shared" si="28"/>
        <v>1.2858924736713517</v>
      </c>
      <c r="Y62" s="19">
        <v>2</v>
      </c>
      <c r="Z62" s="21">
        <f t="shared" si="29"/>
        <v>1.4307584450517219</v>
      </c>
      <c r="AA62" s="19">
        <v>3</v>
      </c>
      <c r="AB62" s="21">
        <f t="shared" si="30"/>
        <v>2.2067098691421045</v>
      </c>
      <c r="AC62" s="19">
        <v>2</v>
      </c>
      <c r="AD62" s="21">
        <f t="shared" si="31"/>
        <v>1.685218109353803</v>
      </c>
      <c r="AE62" s="19">
        <v>0</v>
      </c>
      <c r="AF62" s="21">
        <f t="shared" si="32"/>
        <v>0</v>
      </c>
      <c r="AG62" s="19">
        <v>0</v>
      </c>
      <c r="AH62" s="21">
        <f t="shared" si="33"/>
        <v>0</v>
      </c>
      <c r="AI62" s="19">
        <v>3</v>
      </c>
      <c r="AJ62" s="21">
        <f t="shared" si="34"/>
        <v>3.6128907943542559</v>
      </c>
      <c r="AM62" s="10">
        <v>2624983</v>
      </c>
      <c r="AN62" s="10">
        <v>184382</v>
      </c>
      <c r="AO62" s="10">
        <v>192334</v>
      </c>
      <c r="AP62" s="10">
        <v>192331</v>
      </c>
      <c r="AQ62" s="10">
        <v>190525</v>
      </c>
      <c r="AR62" s="10">
        <v>209220</v>
      </c>
      <c r="AS62" s="10">
        <v>225669</v>
      </c>
      <c r="AT62" s="10">
        <v>231404</v>
      </c>
      <c r="AU62" s="10">
        <v>223480</v>
      </c>
      <c r="AV62" s="10">
        <v>189855</v>
      </c>
      <c r="AW62" s="10">
        <v>155534</v>
      </c>
      <c r="AX62" s="10">
        <v>139786</v>
      </c>
      <c r="AY62" s="10">
        <v>135949</v>
      </c>
      <c r="AZ62" s="10">
        <v>118679</v>
      </c>
      <c r="BA62" s="10">
        <v>91523</v>
      </c>
      <c r="BB62" s="10">
        <v>61276</v>
      </c>
      <c r="BC62" s="10">
        <v>83036</v>
      </c>
    </row>
    <row r="63" spans="1:55" ht="12" x14ac:dyDescent="0.25">
      <c r="A63" s="19" t="s">
        <v>116</v>
      </c>
      <c r="B63" s="20" t="s">
        <v>117</v>
      </c>
      <c r="C63" s="17">
        <f t="shared" si="17"/>
        <v>8</v>
      </c>
      <c r="D63" s="18">
        <f t="shared" si="18"/>
        <v>0.30476387847083203</v>
      </c>
      <c r="E63" s="19">
        <v>0</v>
      </c>
      <c r="F63" s="21">
        <f t="shared" si="19"/>
        <v>0</v>
      </c>
      <c r="G63" s="19">
        <v>0</v>
      </c>
      <c r="H63" s="21">
        <f t="shared" si="20"/>
        <v>0</v>
      </c>
      <c r="I63" s="19">
        <v>0</v>
      </c>
      <c r="J63" s="21">
        <f t="shared" si="21"/>
        <v>0</v>
      </c>
      <c r="K63" s="22">
        <v>1</v>
      </c>
      <c r="L63" s="21">
        <f t="shared" si="22"/>
        <v>0.52486550321480119</v>
      </c>
      <c r="M63" s="19">
        <v>0</v>
      </c>
      <c r="N63" s="21">
        <f t="shared" si="23"/>
        <v>0</v>
      </c>
      <c r="O63" s="19">
        <v>0</v>
      </c>
      <c r="P63" s="21">
        <f t="shared" si="24"/>
        <v>0</v>
      </c>
      <c r="Q63" s="19">
        <v>1</v>
      </c>
      <c r="R63" s="21">
        <f t="shared" si="25"/>
        <v>0.43214464745639658</v>
      </c>
      <c r="S63" s="22">
        <v>1</v>
      </c>
      <c r="T63" s="21">
        <f t="shared" si="26"/>
        <v>0.44746733488455348</v>
      </c>
      <c r="U63" s="19">
        <v>2</v>
      </c>
      <c r="V63" s="21">
        <f t="shared" si="27"/>
        <v>1.0534355165784415</v>
      </c>
      <c r="W63" s="19">
        <v>1</v>
      </c>
      <c r="X63" s="21">
        <f t="shared" si="28"/>
        <v>0.64294623683567587</v>
      </c>
      <c r="Y63" s="19">
        <v>0</v>
      </c>
      <c r="Z63" s="21">
        <f t="shared" si="29"/>
        <v>0</v>
      </c>
      <c r="AA63" s="19">
        <v>0</v>
      </c>
      <c r="AB63" s="21">
        <f t="shared" si="30"/>
        <v>0</v>
      </c>
      <c r="AC63" s="19">
        <v>0</v>
      </c>
      <c r="AD63" s="21">
        <f t="shared" si="31"/>
        <v>0</v>
      </c>
      <c r="AE63" s="19">
        <v>0</v>
      </c>
      <c r="AF63" s="21">
        <f t="shared" si="32"/>
        <v>0</v>
      </c>
      <c r="AG63" s="19">
        <v>2</v>
      </c>
      <c r="AH63" s="21">
        <f t="shared" si="33"/>
        <v>3.2639206214504859</v>
      </c>
      <c r="AI63" s="19">
        <v>0</v>
      </c>
      <c r="AJ63" s="21">
        <f t="shared" si="34"/>
        <v>0</v>
      </c>
      <c r="AM63" s="10">
        <v>2624983</v>
      </c>
      <c r="AN63" s="10">
        <v>184382</v>
      </c>
      <c r="AO63" s="10">
        <v>192334</v>
      </c>
      <c r="AP63" s="10">
        <v>192331</v>
      </c>
      <c r="AQ63" s="10">
        <v>190525</v>
      </c>
      <c r="AR63" s="10">
        <v>209220</v>
      </c>
      <c r="AS63" s="10">
        <v>225669</v>
      </c>
      <c r="AT63" s="10">
        <v>231404</v>
      </c>
      <c r="AU63" s="10">
        <v>223480</v>
      </c>
      <c r="AV63" s="10">
        <v>189855</v>
      </c>
      <c r="AW63" s="10">
        <v>155534</v>
      </c>
      <c r="AX63" s="10">
        <v>139786</v>
      </c>
      <c r="AY63" s="10">
        <v>135949</v>
      </c>
      <c r="AZ63" s="10">
        <v>118679</v>
      </c>
      <c r="BA63" s="10">
        <v>91523</v>
      </c>
      <c r="BB63" s="10">
        <v>61276</v>
      </c>
      <c r="BC63" s="10">
        <v>83036</v>
      </c>
    </row>
    <row r="64" spans="1:55" ht="12" x14ac:dyDescent="0.25">
      <c r="A64" s="19" t="s">
        <v>118</v>
      </c>
      <c r="B64" s="20" t="s">
        <v>155</v>
      </c>
      <c r="C64" s="17">
        <f t="shared" si="17"/>
        <v>71</v>
      </c>
      <c r="D64" s="18">
        <f t="shared" si="18"/>
        <v>2.704779421428634</v>
      </c>
      <c r="E64" s="19">
        <v>2</v>
      </c>
      <c r="F64" s="21">
        <f t="shared" si="19"/>
        <v>1.0847045807074442</v>
      </c>
      <c r="G64" s="19">
        <v>0</v>
      </c>
      <c r="H64" s="21">
        <f t="shared" si="20"/>
        <v>0</v>
      </c>
      <c r="I64" s="19">
        <v>0</v>
      </c>
      <c r="J64" s="21">
        <f t="shared" si="21"/>
        <v>0</v>
      </c>
      <c r="K64" s="22">
        <v>0</v>
      </c>
      <c r="L64" s="21">
        <f t="shared" si="22"/>
        <v>0</v>
      </c>
      <c r="M64" s="19">
        <v>0</v>
      </c>
      <c r="N64" s="21">
        <f t="shared" si="23"/>
        <v>0</v>
      </c>
      <c r="O64" s="19">
        <v>0</v>
      </c>
      <c r="P64" s="21">
        <f t="shared" si="24"/>
        <v>0</v>
      </c>
      <c r="Q64" s="19">
        <v>0</v>
      </c>
      <c r="R64" s="21">
        <f t="shared" si="25"/>
        <v>0</v>
      </c>
      <c r="S64" s="22">
        <v>3</v>
      </c>
      <c r="T64" s="21">
        <f t="shared" si="26"/>
        <v>1.3424020046536604</v>
      </c>
      <c r="U64" s="19">
        <v>2</v>
      </c>
      <c r="V64" s="21">
        <f t="shared" si="27"/>
        <v>1.0534355165784415</v>
      </c>
      <c r="W64" s="19">
        <v>3</v>
      </c>
      <c r="X64" s="21">
        <f t="shared" si="28"/>
        <v>1.9288387105070275</v>
      </c>
      <c r="Y64" s="19">
        <v>11</v>
      </c>
      <c r="Z64" s="21">
        <f t="shared" si="29"/>
        <v>7.8691714477844705</v>
      </c>
      <c r="AA64" s="19">
        <v>9</v>
      </c>
      <c r="AB64" s="21">
        <f t="shared" si="30"/>
        <v>6.6201296074263141</v>
      </c>
      <c r="AC64" s="19">
        <v>10</v>
      </c>
      <c r="AD64" s="21">
        <f t="shared" si="31"/>
        <v>8.4260905467690161</v>
      </c>
      <c r="AE64" s="19">
        <v>13</v>
      </c>
      <c r="AF64" s="21">
        <f t="shared" si="32"/>
        <v>14.204079848781181</v>
      </c>
      <c r="AG64" s="19">
        <v>7</v>
      </c>
      <c r="AH64" s="21">
        <f t="shared" si="33"/>
        <v>11.423722175076703</v>
      </c>
      <c r="AI64" s="19">
        <v>11</v>
      </c>
      <c r="AJ64" s="21">
        <f t="shared" si="34"/>
        <v>13.247266245965605</v>
      </c>
      <c r="AM64" s="10">
        <v>2624983</v>
      </c>
      <c r="AN64" s="10">
        <v>184382</v>
      </c>
      <c r="AO64" s="10">
        <v>192334</v>
      </c>
      <c r="AP64" s="10">
        <v>192331</v>
      </c>
      <c r="AQ64" s="10">
        <v>190525</v>
      </c>
      <c r="AR64" s="10">
        <v>209220</v>
      </c>
      <c r="AS64" s="10">
        <v>225669</v>
      </c>
      <c r="AT64" s="10">
        <v>231404</v>
      </c>
      <c r="AU64" s="10">
        <v>223480</v>
      </c>
      <c r="AV64" s="10">
        <v>189855</v>
      </c>
      <c r="AW64" s="10">
        <v>155534</v>
      </c>
      <c r="AX64" s="10">
        <v>139786</v>
      </c>
      <c r="AY64" s="10">
        <v>135949</v>
      </c>
      <c r="AZ64" s="10">
        <v>118679</v>
      </c>
      <c r="BA64" s="10">
        <v>91523</v>
      </c>
      <c r="BB64" s="10">
        <v>61276</v>
      </c>
      <c r="BC64" s="10">
        <v>83036</v>
      </c>
    </row>
    <row r="65" spans="1:55" ht="12" x14ac:dyDescent="0.25">
      <c r="A65" s="19" t="s">
        <v>119</v>
      </c>
      <c r="B65" s="20" t="s">
        <v>120</v>
      </c>
      <c r="C65" s="17">
        <f t="shared" si="17"/>
        <v>3</v>
      </c>
      <c r="D65" s="18">
        <f t="shared" si="18"/>
        <v>0.114286454426562</v>
      </c>
      <c r="E65" s="19">
        <v>0</v>
      </c>
      <c r="F65" s="21">
        <f t="shared" si="19"/>
        <v>0</v>
      </c>
      <c r="G65" s="19">
        <v>0</v>
      </c>
      <c r="H65" s="21">
        <f t="shared" si="20"/>
        <v>0</v>
      </c>
      <c r="I65" s="19">
        <v>0</v>
      </c>
      <c r="J65" s="21">
        <f t="shared" si="21"/>
        <v>0</v>
      </c>
      <c r="K65" s="22">
        <v>0</v>
      </c>
      <c r="L65" s="21">
        <f t="shared" si="22"/>
        <v>0</v>
      </c>
      <c r="M65" s="19">
        <v>0</v>
      </c>
      <c r="N65" s="21">
        <f t="shared" si="23"/>
        <v>0</v>
      </c>
      <c r="O65" s="19">
        <v>0</v>
      </c>
      <c r="P65" s="21">
        <f t="shared" si="24"/>
        <v>0</v>
      </c>
      <c r="Q65" s="19">
        <v>0</v>
      </c>
      <c r="R65" s="21">
        <f t="shared" si="25"/>
        <v>0</v>
      </c>
      <c r="S65" s="22">
        <v>0</v>
      </c>
      <c r="T65" s="21">
        <f t="shared" si="26"/>
        <v>0</v>
      </c>
      <c r="U65" s="19">
        <v>0</v>
      </c>
      <c r="V65" s="21">
        <f t="shared" si="27"/>
        <v>0</v>
      </c>
      <c r="W65" s="19">
        <v>0</v>
      </c>
      <c r="X65" s="21">
        <f t="shared" si="28"/>
        <v>0</v>
      </c>
      <c r="Y65" s="19">
        <v>0</v>
      </c>
      <c r="Z65" s="21">
        <f t="shared" si="29"/>
        <v>0</v>
      </c>
      <c r="AA65" s="19">
        <v>1</v>
      </c>
      <c r="AB65" s="21">
        <f t="shared" si="30"/>
        <v>0.73556995638070155</v>
      </c>
      <c r="AC65" s="19">
        <v>0</v>
      </c>
      <c r="AD65" s="21">
        <f t="shared" si="31"/>
        <v>0</v>
      </c>
      <c r="AE65" s="19">
        <v>1</v>
      </c>
      <c r="AF65" s="21">
        <f t="shared" si="32"/>
        <v>1.0926215268293216</v>
      </c>
      <c r="AG65" s="19">
        <v>0</v>
      </c>
      <c r="AH65" s="21">
        <f t="shared" si="33"/>
        <v>0</v>
      </c>
      <c r="AI65" s="19">
        <v>1</v>
      </c>
      <c r="AJ65" s="21">
        <f t="shared" si="34"/>
        <v>1.2042969314514187</v>
      </c>
      <c r="AM65" s="10">
        <v>2624983</v>
      </c>
      <c r="AN65" s="10">
        <v>184382</v>
      </c>
      <c r="AO65" s="10">
        <v>192334</v>
      </c>
      <c r="AP65" s="10">
        <v>192331</v>
      </c>
      <c r="AQ65" s="10">
        <v>190525</v>
      </c>
      <c r="AR65" s="10">
        <v>209220</v>
      </c>
      <c r="AS65" s="10">
        <v>225669</v>
      </c>
      <c r="AT65" s="10">
        <v>231404</v>
      </c>
      <c r="AU65" s="10">
        <v>223480</v>
      </c>
      <c r="AV65" s="10">
        <v>189855</v>
      </c>
      <c r="AW65" s="10">
        <v>155534</v>
      </c>
      <c r="AX65" s="10">
        <v>139786</v>
      </c>
      <c r="AY65" s="10">
        <v>135949</v>
      </c>
      <c r="AZ65" s="10">
        <v>118679</v>
      </c>
      <c r="BA65" s="10">
        <v>91523</v>
      </c>
      <c r="BB65" s="10">
        <v>61276</v>
      </c>
      <c r="BC65" s="10">
        <v>83036</v>
      </c>
    </row>
    <row r="66" spans="1:55" ht="12" x14ac:dyDescent="0.25">
      <c r="A66" s="19" t="s">
        <v>121</v>
      </c>
      <c r="B66" s="20" t="s">
        <v>122</v>
      </c>
      <c r="C66" s="17">
        <f t="shared" si="17"/>
        <v>1</v>
      </c>
      <c r="D66" s="18">
        <f t="shared" si="18"/>
        <v>3.8095484808854004E-2</v>
      </c>
      <c r="E66" s="19">
        <v>0</v>
      </c>
      <c r="F66" s="21">
        <f t="shared" si="19"/>
        <v>0</v>
      </c>
      <c r="G66" s="19">
        <v>0</v>
      </c>
      <c r="H66" s="21">
        <f t="shared" si="20"/>
        <v>0</v>
      </c>
      <c r="I66" s="19">
        <v>0</v>
      </c>
      <c r="J66" s="21">
        <f t="shared" si="21"/>
        <v>0</v>
      </c>
      <c r="K66" s="22">
        <v>0</v>
      </c>
      <c r="L66" s="21">
        <f t="shared" si="22"/>
        <v>0</v>
      </c>
      <c r="M66" s="19">
        <v>0</v>
      </c>
      <c r="N66" s="21">
        <f t="shared" si="23"/>
        <v>0</v>
      </c>
      <c r="O66" s="19">
        <v>0</v>
      </c>
      <c r="P66" s="21">
        <f t="shared" si="24"/>
        <v>0</v>
      </c>
      <c r="Q66" s="19">
        <v>0</v>
      </c>
      <c r="R66" s="21">
        <f t="shared" si="25"/>
        <v>0</v>
      </c>
      <c r="S66" s="22">
        <v>0</v>
      </c>
      <c r="T66" s="21">
        <f t="shared" si="26"/>
        <v>0</v>
      </c>
      <c r="U66" s="19">
        <v>0</v>
      </c>
      <c r="V66" s="21">
        <f t="shared" si="27"/>
        <v>0</v>
      </c>
      <c r="W66" s="19">
        <v>0</v>
      </c>
      <c r="X66" s="21">
        <f t="shared" si="28"/>
        <v>0</v>
      </c>
      <c r="Y66" s="19">
        <v>0</v>
      </c>
      <c r="Z66" s="21">
        <f t="shared" si="29"/>
        <v>0</v>
      </c>
      <c r="AA66" s="19">
        <v>0</v>
      </c>
      <c r="AB66" s="21">
        <f t="shared" si="30"/>
        <v>0</v>
      </c>
      <c r="AC66" s="19">
        <v>0</v>
      </c>
      <c r="AD66" s="21">
        <f t="shared" si="31"/>
        <v>0</v>
      </c>
      <c r="AE66" s="19">
        <v>0</v>
      </c>
      <c r="AF66" s="21">
        <f t="shared" si="32"/>
        <v>0</v>
      </c>
      <c r="AG66" s="19">
        <v>1</v>
      </c>
      <c r="AH66" s="21">
        <f t="shared" si="33"/>
        <v>1.6319603107252429</v>
      </c>
      <c r="AI66" s="19">
        <v>0</v>
      </c>
      <c r="AJ66" s="21">
        <f t="shared" si="34"/>
        <v>0</v>
      </c>
      <c r="AM66" s="10">
        <v>2624983</v>
      </c>
      <c r="AN66" s="10">
        <v>184382</v>
      </c>
      <c r="AO66" s="10">
        <v>192334</v>
      </c>
      <c r="AP66" s="10">
        <v>192331</v>
      </c>
      <c r="AQ66" s="10">
        <v>190525</v>
      </c>
      <c r="AR66" s="10">
        <v>209220</v>
      </c>
      <c r="AS66" s="10">
        <v>225669</v>
      </c>
      <c r="AT66" s="10">
        <v>231404</v>
      </c>
      <c r="AU66" s="10">
        <v>223480</v>
      </c>
      <c r="AV66" s="10">
        <v>189855</v>
      </c>
      <c r="AW66" s="10">
        <v>155534</v>
      </c>
      <c r="AX66" s="10">
        <v>139786</v>
      </c>
      <c r="AY66" s="10">
        <v>135949</v>
      </c>
      <c r="AZ66" s="10">
        <v>118679</v>
      </c>
      <c r="BA66" s="10">
        <v>91523</v>
      </c>
      <c r="BB66" s="10">
        <v>61276</v>
      </c>
      <c r="BC66" s="10">
        <v>83036</v>
      </c>
    </row>
    <row r="67" spans="1:55" ht="12" x14ac:dyDescent="0.25">
      <c r="A67" s="19" t="s">
        <v>123</v>
      </c>
      <c r="B67" s="20" t="s">
        <v>124</v>
      </c>
      <c r="C67" s="17">
        <f t="shared" si="17"/>
        <v>115</v>
      </c>
      <c r="D67" s="18">
        <f t="shared" si="18"/>
        <v>4.3809807530182097</v>
      </c>
      <c r="E67" s="19">
        <v>0</v>
      </c>
      <c r="F67" s="21">
        <f t="shared" si="19"/>
        <v>0</v>
      </c>
      <c r="G67" s="19">
        <v>0</v>
      </c>
      <c r="H67" s="21">
        <f t="shared" si="20"/>
        <v>0</v>
      </c>
      <c r="I67" s="19">
        <v>0</v>
      </c>
      <c r="J67" s="21">
        <f t="shared" si="21"/>
        <v>0</v>
      </c>
      <c r="K67" s="22">
        <v>0</v>
      </c>
      <c r="L67" s="21">
        <f t="shared" si="22"/>
        <v>0</v>
      </c>
      <c r="M67" s="19">
        <v>1</v>
      </c>
      <c r="N67" s="21">
        <f t="shared" si="23"/>
        <v>0.47796577765032022</v>
      </c>
      <c r="O67" s="19">
        <v>0</v>
      </c>
      <c r="P67" s="21">
        <f t="shared" si="24"/>
        <v>0</v>
      </c>
      <c r="Q67" s="19">
        <v>0</v>
      </c>
      <c r="R67" s="21">
        <f t="shared" si="25"/>
        <v>0</v>
      </c>
      <c r="S67" s="22">
        <v>1</v>
      </c>
      <c r="T67" s="21">
        <f t="shared" si="26"/>
        <v>0.44746733488455348</v>
      </c>
      <c r="U67" s="19">
        <v>2</v>
      </c>
      <c r="V67" s="21">
        <f t="shared" si="27"/>
        <v>1.0534355165784415</v>
      </c>
      <c r="W67" s="19">
        <v>1</v>
      </c>
      <c r="X67" s="21">
        <f t="shared" si="28"/>
        <v>0.64294623683567587</v>
      </c>
      <c r="Y67" s="19">
        <v>1</v>
      </c>
      <c r="Z67" s="21">
        <f t="shared" si="29"/>
        <v>0.71537922252586095</v>
      </c>
      <c r="AA67" s="19">
        <v>7</v>
      </c>
      <c r="AB67" s="21">
        <f t="shared" si="30"/>
        <v>5.1489896946649107</v>
      </c>
      <c r="AC67" s="19">
        <v>15</v>
      </c>
      <c r="AD67" s="21">
        <f t="shared" si="31"/>
        <v>12.639135820153522</v>
      </c>
      <c r="AE67" s="19">
        <v>18</v>
      </c>
      <c r="AF67" s="21">
        <f t="shared" si="32"/>
        <v>19.667187482927787</v>
      </c>
      <c r="AG67" s="19">
        <v>20</v>
      </c>
      <c r="AH67" s="21">
        <f t="shared" si="33"/>
        <v>32.639206214504867</v>
      </c>
      <c r="AI67" s="19">
        <v>49</v>
      </c>
      <c r="AJ67" s="21">
        <f t="shared" si="34"/>
        <v>59.010549641119518</v>
      </c>
      <c r="AM67" s="10">
        <v>2624983</v>
      </c>
      <c r="AN67" s="10">
        <v>184382</v>
      </c>
      <c r="AO67" s="10">
        <v>192334</v>
      </c>
      <c r="AP67" s="10">
        <v>192331</v>
      </c>
      <c r="AQ67" s="10">
        <v>190525</v>
      </c>
      <c r="AR67" s="10">
        <v>209220</v>
      </c>
      <c r="AS67" s="10">
        <v>225669</v>
      </c>
      <c r="AT67" s="10">
        <v>231404</v>
      </c>
      <c r="AU67" s="10">
        <v>223480</v>
      </c>
      <c r="AV67" s="10">
        <v>189855</v>
      </c>
      <c r="AW67" s="10">
        <v>155534</v>
      </c>
      <c r="AX67" s="10">
        <v>139786</v>
      </c>
      <c r="AY67" s="10">
        <v>135949</v>
      </c>
      <c r="AZ67" s="10">
        <v>118679</v>
      </c>
      <c r="BA67" s="10">
        <v>91523</v>
      </c>
      <c r="BB67" s="10">
        <v>61276</v>
      </c>
      <c r="BC67" s="10">
        <v>83036</v>
      </c>
    </row>
    <row r="68" spans="1:55" ht="12" x14ac:dyDescent="0.25">
      <c r="A68" s="19" t="s">
        <v>125</v>
      </c>
      <c r="B68" s="20" t="s">
        <v>126</v>
      </c>
      <c r="C68" s="17">
        <f t="shared" si="17"/>
        <v>2</v>
      </c>
      <c r="D68" s="18">
        <f t="shared" si="18"/>
        <v>7.6190969617708007E-2</v>
      </c>
      <c r="E68" s="19">
        <v>0</v>
      </c>
      <c r="F68" s="21">
        <f t="shared" si="19"/>
        <v>0</v>
      </c>
      <c r="G68" s="19">
        <v>0</v>
      </c>
      <c r="H68" s="21">
        <f t="shared" si="20"/>
        <v>0</v>
      </c>
      <c r="I68" s="19">
        <v>0</v>
      </c>
      <c r="J68" s="21">
        <f t="shared" si="21"/>
        <v>0</v>
      </c>
      <c r="K68" s="22">
        <v>0</v>
      </c>
      <c r="L68" s="21">
        <f t="shared" si="22"/>
        <v>0</v>
      </c>
      <c r="M68" s="19">
        <v>0</v>
      </c>
      <c r="N68" s="21">
        <f t="shared" si="23"/>
        <v>0</v>
      </c>
      <c r="O68" s="19">
        <v>0</v>
      </c>
      <c r="P68" s="21">
        <f t="shared" si="24"/>
        <v>0</v>
      </c>
      <c r="Q68" s="19">
        <v>0</v>
      </c>
      <c r="R68" s="21">
        <f t="shared" si="25"/>
        <v>0</v>
      </c>
      <c r="S68" s="22">
        <v>0</v>
      </c>
      <c r="T68" s="21">
        <f t="shared" si="26"/>
        <v>0</v>
      </c>
      <c r="U68" s="19">
        <v>1</v>
      </c>
      <c r="V68" s="21">
        <f t="shared" si="27"/>
        <v>0.52671775828922074</v>
      </c>
      <c r="W68" s="19">
        <v>0</v>
      </c>
      <c r="X68" s="21">
        <f t="shared" si="28"/>
        <v>0</v>
      </c>
      <c r="Y68" s="19">
        <v>0</v>
      </c>
      <c r="Z68" s="21">
        <f t="shared" si="29"/>
        <v>0</v>
      </c>
      <c r="AA68" s="19">
        <v>0</v>
      </c>
      <c r="AB68" s="21">
        <f t="shared" si="30"/>
        <v>0</v>
      </c>
      <c r="AC68" s="19">
        <v>0</v>
      </c>
      <c r="AD68" s="21">
        <f t="shared" si="31"/>
        <v>0</v>
      </c>
      <c r="AE68" s="19">
        <v>1</v>
      </c>
      <c r="AF68" s="21">
        <f t="shared" si="32"/>
        <v>1.0926215268293216</v>
      </c>
      <c r="AG68" s="19">
        <v>0</v>
      </c>
      <c r="AH68" s="21">
        <f t="shared" si="33"/>
        <v>0</v>
      </c>
      <c r="AI68" s="19">
        <v>0</v>
      </c>
      <c r="AJ68" s="21">
        <f t="shared" si="34"/>
        <v>0</v>
      </c>
      <c r="AM68" s="10">
        <v>2624983</v>
      </c>
      <c r="AN68" s="10">
        <v>184382</v>
      </c>
      <c r="AO68" s="10">
        <v>192334</v>
      </c>
      <c r="AP68" s="10">
        <v>192331</v>
      </c>
      <c r="AQ68" s="10">
        <v>190525</v>
      </c>
      <c r="AR68" s="10">
        <v>209220</v>
      </c>
      <c r="AS68" s="10">
        <v>225669</v>
      </c>
      <c r="AT68" s="10">
        <v>231404</v>
      </c>
      <c r="AU68" s="10">
        <v>223480</v>
      </c>
      <c r="AV68" s="10">
        <v>189855</v>
      </c>
      <c r="AW68" s="10">
        <v>155534</v>
      </c>
      <c r="AX68" s="10">
        <v>139786</v>
      </c>
      <c r="AY68" s="10">
        <v>135949</v>
      </c>
      <c r="AZ68" s="10">
        <v>118679</v>
      </c>
      <c r="BA68" s="10">
        <v>91523</v>
      </c>
      <c r="BB68" s="10">
        <v>61276</v>
      </c>
      <c r="BC68" s="10">
        <v>83036</v>
      </c>
    </row>
    <row r="69" spans="1:55" ht="12" x14ac:dyDescent="0.25">
      <c r="A69" s="19" t="s">
        <v>127</v>
      </c>
      <c r="B69" s="20" t="s">
        <v>156</v>
      </c>
      <c r="C69" s="17">
        <f t="shared" si="17"/>
        <v>16</v>
      </c>
      <c r="D69" s="18">
        <f t="shared" si="18"/>
        <v>0.60952775694166406</v>
      </c>
      <c r="E69" s="19">
        <v>3</v>
      </c>
      <c r="F69" s="21">
        <f t="shared" si="19"/>
        <v>1.6270568710611666</v>
      </c>
      <c r="G69" s="19">
        <v>0</v>
      </c>
      <c r="H69" s="21">
        <f t="shared" si="20"/>
        <v>0</v>
      </c>
      <c r="I69" s="19">
        <v>1</v>
      </c>
      <c r="J69" s="21">
        <f t="shared" si="21"/>
        <v>0.51993698363758312</v>
      </c>
      <c r="K69" s="22">
        <v>0</v>
      </c>
      <c r="L69" s="21">
        <f t="shared" si="22"/>
        <v>0</v>
      </c>
      <c r="M69" s="19">
        <v>0</v>
      </c>
      <c r="N69" s="21">
        <f t="shared" si="23"/>
        <v>0</v>
      </c>
      <c r="O69" s="19">
        <v>0</v>
      </c>
      <c r="P69" s="21">
        <f t="shared" si="24"/>
        <v>0</v>
      </c>
      <c r="Q69" s="19">
        <v>3</v>
      </c>
      <c r="R69" s="21">
        <f t="shared" si="25"/>
        <v>1.2964339423691897</v>
      </c>
      <c r="S69" s="22">
        <v>0</v>
      </c>
      <c r="T69" s="21">
        <f t="shared" si="26"/>
        <v>0</v>
      </c>
      <c r="U69" s="19">
        <v>1</v>
      </c>
      <c r="V69" s="21">
        <f t="shared" si="27"/>
        <v>0.52671775828922074</v>
      </c>
      <c r="W69" s="19">
        <v>0</v>
      </c>
      <c r="X69" s="21">
        <f t="shared" si="28"/>
        <v>0</v>
      </c>
      <c r="Y69" s="19">
        <v>0</v>
      </c>
      <c r="Z69" s="21">
        <f t="shared" si="29"/>
        <v>0</v>
      </c>
      <c r="AA69" s="19">
        <v>1</v>
      </c>
      <c r="AB69" s="21">
        <f t="shared" si="30"/>
        <v>0.73556995638070155</v>
      </c>
      <c r="AC69" s="19">
        <v>1</v>
      </c>
      <c r="AD69" s="21">
        <f t="shared" si="31"/>
        <v>0.8426090546769015</v>
      </c>
      <c r="AE69" s="19">
        <v>1</v>
      </c>
      <c r="AF69" s="21">
        <f t="shared" si="32"/>
        <v>1.0926215268293216</v>
      </c>
      <c r="AG69" s="19">
        <v>2</v>
      </c>
      <c r="AH69" s="21">
        <f t="shared" si="33"/>
        <v>3.2639206214504859</v>
      </c>
      <c r="AI69" s="19">
        <v>3</v>
      </c>
      <c r="AJ69" s="21">
        <f t="shared" si="34"/>
        <v>3.6128907943542559</v>
      </c>
      <c r="AM69" s="10">
        <v>2624983</v>
      </c>
      <c r="AN69" s="10">
        <v>184382</v>
      </c>
      <c r="AO69" s="10">
        <v>192334</v>
      </c>
      <c r="AP69" s="10">
        <v>192331</v>
      </c>
      <c r="AQ69" s="10">
        <v>190525</v>
      </c>
      <c r="AR69" s="10">
        <v>209220</v>
      </c>
      <c r="AS69" s="10">
        <v>225669</v>
      </c>
      <c r="AT69" s="10">
        <v>231404</v>
      </c>
      <c r="AU69" s="10">
        <v>223480</v>
      </c>
      <c r="AV69" s="10">
        <v>189855</v>
      </c>
      <c r="AW69" s="10">
        <v>155534</v>
      </c>
      <c r="AX69" s="10">
        <v>139786</v>
      </c>
      <c r="AY69" s="10">
        <v>135949</v>
      </c>
      <c r="AZ69" s="10">
        <v>118679</v>
      </c>
      <c r="BA69" s="10">
        <v>91523</v>
      </c>
      <c r="BB69" s="10">
        <v>61276</v>
      </c>
      <c r="BC69" s="10">
        <v>83036</v>
      </c>
    </row>
    <row r="70" spans="1:55" ht="12" x14ac:dyDescent="0.25">
      <c r="A70" s="19" t="s">
        <v>128</v>
      </c>
      <c r="B70" s="20" t="s">
        <v>129</v>
      </c>
      <c r="C70" s="17">
        <f t="shared" si="17"/>
        <v>2</v>
      </c>
      <c r="D70" s="18">
        <f t="shared" si="18"/>
        <v>7.6190969617708007E-2</v>
      </c>
      <c r="E70" s="19">
        <v>0</v>
      </c>
      <c r="F70" s="21">
        <f t="shared" si="19"/>
        <v>0</v>
      </c>
      <c r="G70" s="19">
        <v>0</v>
      </c>
      <c r="H70" s="21">
        <f t="shared" si="20"/>
        <v>0</v>
      </c>
      <c r="I70" s="19">
        <v>0</v>
      </c>
      <c r="J70" s="21">
        <f t="shared" si="21"/>
        <v>0</v>
      </c>
      <c r="K70" s="22">
        <v>0</v>
      </c>
      <c r="L70" s="21">
        <f t="shared" si="22"/>
        <v>0</v>
      </c>
      <c r="M70" s="19">
        <v>0</v>
      </c>
      <c r="N70" s="21">
        <f t="shared" si="23"/>
        <v>0</v>
      </c>
      <c r="O70" s="19">
        <v>0</v>
      </c>
      <c r="P70" s="21">
        <f t="shared" si="24"/>
        <v>0</v>
      </c>
      <c r="Q70" s="19">
        <v>0</v>
      </c>
      <c r="R70" s="21">
        <f t="shared" si="25"/>
        <v>0</v>
      </c>
      <c r="S70" s="22">
        <v>0</v>
      </c>
      <c r="T70" s="21">
        <f t="shared" si="26"/>
        <v>0</v>
      </c>
      <c r="U70" s="19">
        <v>0</v>
      </c>
      <c r="V70" s="21">
        <f t="shared" si="27"/>
        <v>0</v>
      </c>
      <c r="W70" s="19">
        <v>0</v>
      </c>
      <c r="X70" s="21">
        <f t="shared" si="28"/>
        <v>0</v>
      </c>
      <c r="Y70" s="19">
        <v>0</v>
      </c>
      <c r="Z70" s="21">
        <f t="shared" si="29"/>
        <v>0</v>
      </c>
      <c r="AA70" s="19">
        <v>0</v>
      </c>
      <c r="AB70" s="21">
        <f t="shared" si="30"/>
        <v>0</v>
      </c>
      <c r="AC70" s="19">
        <v>0</v>
      </c>
      <c r="AD70" s="21">
        <f t="shared" si="31"/>
        <v>0</v>
      </c>
      <c r="AE70" s="19">
        <v>2</v>
      </c>
      <c r="AF70" s="21">
        <f t="shared" si="32"/>
        <v>2.1852430536586431</v>
      </c>
      <c r="AG70" s="19">
        <v>0</v>
      </c>
      <c r="AH70" s="21">
        <f t="shared" si="33"/>
        <v>0</v>
      </c>
      <c r="AI70" s="19">
        <v>0</v>
      </c>
      <c r="AJ70" s="21">
        <f t="shared" si="34"/>
        <v>0</v>
      </c>
      <c r="AM70" s="10">
        <v>2624983</v>
      </c>
      <c r="AN70" s="10">
        <v>184382</v>
      </c>
      <c r="AO70" s="10">
        <v>192334</v>
      </c>
      <c r="AP70" s="10">
        <v>192331</v>
      </c>
      <c r="AQ70" s="10">
        <v>190525</v>
      </c>
      <c r="AR70" s="10">
        <v>209220</v>
      </c>
      <c r="AS70" s="10">
        <v>225669</v>
      </c>
      <c r="AT70" s="10">
        <v>231404</v>
      </c>
      <c r="AU70" s="10">
        <v>223480</v>
      </c>
      <c r="AV70" s="10">
        <v>189855</v>
      </c>
      <c r="AW70" s="10">
        <v>155534</v>
      </c>
      <c r="AX70" s="10">
        <v>139786</v>
      </c>
      <c r="AY70" s="10">
        <v>135949</v>
      </c>
      <c r="AZ70" s="10">
        <v>118679</v>
      </c>
      <c r="BA70" s="10">
        <v>91523</v>
      </c>
      <c r="BB70" s="10">
        <v>61276</v>
      </c>
      <c r="BC70" s="10">
        <v>83036</v>
      </c>
    </row>
    <row r="71" spans="1:55" ht="12" x14ac:dyDescent="0.25">
      <c r="A71" s="19" t="s">
        <v>130</v>
      </c>
      <c r="B71" s="20" t="s">
        <v>131</v>
      </c>
      <c r="C71" s="17">
        <f t="shared" si="17"/>
        <v>53</v>
      </c>
      <c r="D71" s="18">
        <f t="shared" si="18"/>
        <v>2.0190606948692622</v>
      </c>
      <c r="E71" s="19">
        <v>1</v>
      </c>
      <c r="F71" s="21">
        <f t="shared" si="19"/>
        <v>0.54235229035372212</v>
      </c>
      <c r="G71" s="19">
        <v>3</v>
      </c>
      <c r="H71" s="21">
        <f t="shared" si="20"/>
        <v>1.5597866211902212</v>
      </c>
      <c r="I71" s="19">
        <v>1</v>
      </c>
      <c r="J71" s="21">
        <f t="shared" si="21"/>
        <v>0.51993698363758312</v>
      </c>
      <c r="K71" s="22">
        <v>3</v>
      </c>
      <c r="L71" s="21">
        <f t="shared" si="22"/>
        <v>1.5745965096444037</v>
      </c>
      <c r="M71" s="19">
        <v>0</v>
      </c>
      <c r="N71" s="21">
        <f t="shared" si="23"/>
        <v>0</v>
      </c>
      <c r="O71" s="19">
        <v>3</v>
      </c>
      <c r="P71" s="21">
        <f t="shared" si="24"/>
        <v>1.3293806415590976</v>
      </c>
      <c r="Q71" s="19">
        <v>1</v>
      </c>
      <c r="R71" s="21">
        <f t="shared" si="25"/>
        <v>0.43214464745639658</v>
      </c>
      <c r="S71" s="22">
        <v>0</v>
      </c>
      <c r="T71" s="21">
        <f t="shared" si="26"/>
        <v>0</v>
      </c>
      <c r="U71" s="19">
        <v>2</v>
      </c>
      <c r="V71" s="21">
        <f t="shared" si="27"/>
        <v>1.0534355165784415</v>
      </c>
      <c r="W71" s="19">
        <v>3</v>
      </c>
      <c r="X71" s="21">
        <f t="shared" si="28"/>
        <v>1.9288387105070275</v>
      </c>
      <c r="Y71" s="19">
        <v>6</v>
      </c>
      <c r="Z71" s="21">
        <f t="shared" si="29"/>
        <v>4.2922753351551659</v>
      </c>
      <c r="AA71" s="19">
        <v>6</v>
      </c>
      <c r="AB71" s="21">
        <f t="shared" si="30"/>
        <v>4.4134197382842091</v>
      </c>
      <c r="AC71" s="19">
        <v>10</v>
      </c>
      <c r="AD71" s="21">
        <f t="shared" si="31"/>
        <v>8.4260905467690161</v>
      </c>
      <c r="AE71" s="19">
        <v>5</v>
      </c>
      <c r="AF71" s="21">
        <f t="shared" si="32"/>
        <v>5.463107634146608</v>
      </c>
      <c r="AG71" s="19">
        <v>3</v>
      </c>
      <c r="AH71" s="21">
        <f t="shared" si="33"/>
        <v>4.8958809321757295</v>
      </c>
      <c r="AI71" s="19">
        <v>6</v>
      </c>
      <c r="AJ71" s="21">
        <f t="shared" si="34"/>
        <v>7.2257815887085117</v>
      </c>
      <c r="AM71" s="10">
        <v>2624983</v>
      </c>
      <c r="AN71" s="10">
        <v>184382</v>
      </c>
      <c r="AO71" s="10">
        <v>192334</v>
      </c>
      <c r="AP71" s="10">
        <v>192331</v>
      </c>
      <c r="AQ71" s="10">
        <v>190525</v>
      </c>
      <c r="AR71" s="10">
        <v>209220</v>
      </c>
      <c r="AS71" s="10">
        <v>225669</v>
      </c>
      <c r="AT71" s="10">
        <v>231404</v>
      </c>
      <c r="AU71" s="10">
        <v>223480</v>
      </c>
      <c r="AV71" s="10">
        <v>189855</v>
      </c>
      <c r="AW71" s="10">
        <v>155534</v>
      </c>
      <c r="AX71" s="10">
        <v>139786</v>
      </c>
      <c r="AY71" s="10">
        <v>135949</v>
      </c>
      <c r="AZ71" s="10">
        <v>118679</v>
      </c>
      <c r="BA71" s="10">
        <v>91523</v>
      </c>
      <c r="BB71" s="10">
        <v>61276</v>
      </c>
      <c r="BC71" s="10">
        <v>83036</v>
      </c>
    </row>
    <row r="72" spans="1:55" ht="12" x14ac:dyDescent="0.25">
      <c r="A72" s="19" t="s">
        <v>132</v>
      </c>
      <c r="B72" s="20" t="s">
        <v>133</v>
      </c>
      <c r="C72" s="17">
        <f t="shared" si="17"/>
        <v>2</v>
      </c>
      <c r="D72" s="18">
        <f t="shared" ref="D72:D78" si="35">SUM(C72/AM72*100000)</f>
        <v>7.6190969617708007E-2</v>
      </c>
      <c r="E72" s="19">
        <v>0</v>
      </c>
      <c r="F72" s="21">
        <f t="shared" ref="F72:F78" si="36">SUM(E72/AN72*100000)</f>
        <v>0</v>
      </c>
      <c r="G72" s="19">
        <v>0</v>
      </c>
      <c r="H72" s="21">
        <f t="shared" ref="H72:H78" si="37">SUM(G72/AO72*100000)</f>
        <v>0</v>
      </c>
      <c r="I72" s="19">
        <v>0</v>
      </c>
      <c r="J72" s="21">
        <f t="shared" ref="J72:J78" si="38">SUM(I72/AP72*100000)</f>
        <v>0</v>
      </c>
      <c r="K72" s="22">
        <v>0</v>
      </c>
      <c r="L72" s="21">
        <f t="shared" ref="L72:L78" si="39">SUM(K72/AQ72*100000)</f>
        <v>0</v>
      </c>
      <c r="M72" s="19">
        <v>0</v>
      </c>
      <c r="N72" s="21">
        <f t="shared" ref="N72:N78" si="40">SUM(M72/AR72*100000)</f>
        <v>0</v>
      </c>
      <c r="O72" s="19">
        <v>0</v>
      </c>
      <c r="P72" s="21">
        <f t="shared" ref="P72:P78" si="41">SUM(O72/AS72*100000)</f>
        <v>0</v>
      </c>
      <c r="Q72" s="19">
        <v>0</v>
      </c>
      <c r="R72" s="21">
        <f t="shared" ref="R72:R78" si="42">SUM(Q72/AT72*100000)</f>
        <v>0</v>
      </c>
      <c r="S72" s="22">
        <v>0</v>
      </c>
      <c r="T72" s="21">
        <f t="shared" ref="T72:T78" si="43">SUM(S72/AU72*100000)</f>
        <v>0</v>
      </c>
      <c r="U72" s="19">
        <v>0</v>
      </c>
      <c r="V72" s="21">
        <f t="shared" ref="V72:V78" si="44">SUM(U72/AV72*100000)</f>
        <v>0</v>
      </c>
      <c r="W72" s="19">
        <v>1</v>
      </c>
      <c r="X72" s="21">
        <f t="shared" ref="X72:X78" si="45">SUM(W72/AW72*100000)</f>
        <v>0.64294623683567587</v>
      </c>
      <c r="Y72" s="19">
        <v>0</v>
      </c>
      <c r="Z72" s="21">
        <f t="shared" ref="Z72:Z78" si="46">SUM(Y72/AX72*100000)</f>
        <v>0</v>
      </c>
      <c r="AA72" s="19">
        <v>1</v>
      </c>
      <c r="AB72" s="21">
        <f t="shared" ref="AB72:AB78" si="47">SUM(AA72/AY72*100000)</f>
        <v>0.73556995638070155</v>
      </c>
      <c r="AC72" s="19">
        <v>0</v>
      </c>
      <c r="AD72" s="21">
        <f t="shared" ref="AD72:AD78" si="48">SUM(AC72/AZ72*100000)</f>
        <v>0</v>
      </c>
      <c r="AE72" s="19">
        <v>0</v>
      </c>
      <c r="AF72" s="21">
        <f t="shared" ref="AF72:AF78" si="49">SUM(AE72/BA72*100000)</f>
        <v>0</v>
      </c>
      <c r="AG72" s="19">
        <v>0</v>
      </c>
      <c r="AH72" s="21">
        <f t="shared" ref="AH72:AH78" si="50">SUM(AG72/BB72*100000)</f>
        <v>0</v>
      </c>
      <c r="AI72" s="19">
        <v>0</v>
      </c>
      <c r="AJ72" s="21">
        <f t="shared" ref="AJ72:AJ78" si="51">SUM(AI72/BC72*100000)</f>
        <v>0</v>
      </c>
      <c r="AM72" s="10">
        <v>2624983</v>
      </c>
      <c r="AN72" s="10">
        <v>184382</v>
      </c>
      <c r="AO72" s="10">
        <v>192334</v>
      </c>
      <c r="AP72" s="10">
        <v>192331</v>
      </c>
      <c r="AQ72" s="10">
        <v>190525</v>
      </c>
      <c r="AR72" s="10">
        <v>209220</v>
      </c>
      <c r="AS72" s="10">
        <v>225669</v>
      </c>
      <c r="AT72" s="10">
        <v>231404</v>
      </c>
      <c r="AU72" s="10">
        <v>223480</v>
      </c>
      <c r="AV72" s="10">
        <v>189855</v>
      </c>
      <c r="AW72" s="10">
        <v>155534</v>
      </c>
      <c r="AX72" s="10">
        <v>139786</v>
      </c>
      <c r="AY72" s="10">
        <v>135949</v>
      </c>
      <c r="AZ72" s="10">
        <v>118679</v>
      </c>
      <c r="BA72" s="10">
        <v>91523</v>
      </c>
      <c r="BB72" s="10">
        <v>61276</v>
      </c>
      <c r="BC72" s="10">
        <v>83036</v>
      </c>
    </row>
    <row r="73" spans="1:55" ht="12" x14ac:dyDescent="0.25">
      <c r="A73" s="19" t="s">
        <v>134</v>
      </c>
      <c r="B73" s="20" t="s">
        <v>135</v>
      </c>
      <c r="C73" s="17">
        <f t="shared" si="17"/>
        <v>73</v>
      </c>
      <c r="D73" s="18">
        <f t="shared" si="35"/>
        <v>2.7809703910463419</v>
      </c>
      <c r="E73" s="19">
        <v>0</v>
      </c>
      <c r="F73" s="21">
        <f t="shared" si="36"/>
        <v>0</v>
      </c>
      <c r="G73" s="19">
        <v>0</v>
      </c>
      <c r="H73" s="21">
        <f t="shared" si="37"/>
        <v>0</v>
      </c>
      <c r="I73" s="19">
        <v>1</v>
      </c>
      <c r="J73" s="21">
        <f t="shared" si="38"/>
        <v>0.51993698363758312</v>
      </c>
      <c r="K73" s="22">
        <v>1</v>
      </c>
      <c r="L73" s="21">
        <f t="shared" si="39"/>
        <v>0.52486550321480119</v>
      </c>
      <c r="M73" s="19">
        <v>2</v>
      </c>
      <c r="N73" s="21">
        <f t="shared" si="40"/>
        <v>0.95593155530064045</v>
      </c>
      <c r="O73" s="19">
        <v>2</v>
      </c>
      <c r="P73" s="21">
        <f t="shared" si="41"/>
        <v>0.88625376103939846</v>
      </c>
      <c r="Q73" s="19">
        <v>7</v>
      </c>
      <c r="R73" s="21">
        <f t="shared" si="42"/>
        <v>3.0250125321947761</v>
      </c>
      <c r="S73" s="22">
        <v>7</v>
      </c>
      <c r="T73" s="21">
        <f t="shared" si="43"/>
        <v>3.1322713441918739</v>
      </c>
      <c r="U73" s="19">
        <v>7</v>
      </c>
      <c r="V73" s="21">
        <f t="shared" si="44"/>
        <v>3.6870243080245451</v>
      </c>
      <c r="W73" s="19">
        <v>4</v>
      </c>
      <c r="X73" s="21">
        <f t="shared" si="45"/>
        <v>2.5717849473427035</v>
      </c>
      <c r="Y73" s="19">
        <v>11</v>
      </c>
      <c r="Z73" s="21">
        <f t="shared" si="46"/>
        <v>7.8691714477844705</v>
      </c>
      <c r="AA73" s="19">
        <v>10</v>
      </c>
      <c r="AB73" s="21">
        <f t="shared" si="47"/>
        <v>7.3556995638070157</v>
      </c>
      <c r="AC73" s="19">
        <v>9</v>
      </c>
      <c r="AD73" s="21">
        <f t="shared" si="48"/>
        <v>7.5834814920921145</v>
      </c>
      <c r="AE73" s="19">
        <v>4</v>
      </c>
      <c r="AF73" s="21">
        <f t="shared" si="49"/>
        <v>4.3704861073172863</v>
      </c>
      <c r="AG73" s="19">
        <v>5</v>
      </c>
      <c r="AH73" s="21">
        <f t="shared" si="50"/>
        <v>8.1598015536262167</v>
      </c>
      <c r="AI73" s="19">
        <v>3</v>
      </c>
      <c r="AJ73" s="21">
        <f t="shared" si="51"/>
        <v>3.6128907943542559</v>
      </c>
      <c r="AM73" s="10">
        <v>2624983</v>
      </c>
      <c r="AN73" s="10">
        <v>184382</v>
      </c>
      <c r="AO73" s="10">
        <v>192334</v>
      </c>
      <c r="AP73" s="10">
        <v>192331</v>
      </c>
      <c r="AQ73" s="10">
        <v>190525</v>
      </c>
      <c r="AR73" s="10">
        <v>209220</v>
      </c>
      <c r="AS73" s="10">
        <v>225669</v>
      </c>
      <c r="AT73" s="10">
        <v>231404</v>
      </c>
      <c r="AU73" s="10">
        <v>223480</v>
      </c>
      <c r="AV73" s="10">
        <v>189855</v>
      </c>
      <c r="AW73" s="10">
        <v>155534</v>
      </c>
      <c r="AX73" s="10">
        <v>139786</v>
      </c>
      <c r="AY73" s="10">
        <v>135949</v>
      </c>
      <c r="AZ73" s="10">
        <v>118679</v>
      </c>
      <c r="BA73" s="10">
        <v>91523</v>
      </c>
      <c r="BB73" s="10">
        <v>61276</v>
      </c>
      <c r="BC73" s="10">
        <v>83036</v>
      </c>
    </row>
    <row r="74" spans="1:55" ht="12" x14ac:dyDescent="0.25">
      <c r="A74" s="19" t="s">
        <v>136</v>
      </c>
      <c r="B74" s="20" t="s">
        <v>157</v>
      </c>
      <c r="C74" s="17">
        <f t="shared" ref="C74:C78" si="52">SUM(E74+G74+I74+K74+M74+O74+Q74+S74+U74+W74+Y74+AA74+AC74+AE74+AG74+AI74)</f>
        <v>1</v>
      </c>
      <c r="D74" s="18">
        <f t="shared" si="35"/>
        <v>3.8095484808854004E-2</v>
      </c>
      <c r="E74" s="19">
        <v>0</v>
      </c>
      <c r="F74" s="21">
        <f t="shared" si="36"/>
        <v>0</v>
      </c>
      <c r="G74" s="19">
        <v>0</v>
      </c>
      <c r="H74" s="21">
        <f t="shared" si="37"/>
        <v>0</v>
      </c>
      <c r="I74" s="19">
        <v>0</v>
      </c>
      <c r="J74" s="21">
        <f t="shared" si="38"/>
        <v>0</v>
      </c>
      <c r="K74" s="22">
        <v>0</v>
      </c>
      <c r="L74" s="21">
        <f t="shared" si="39"/>
        <v>0</v>
      </c>
      <c r="M74" s="19">
        <v>0</v>
      </c>
      <c r="N74" s="21">
        <f t="shared" si="40"/>
        <v>0</v>
      </c>
      <c r="O74" s="19">
        <v>0</v>
      </c>
      <c r="P74" s="21">
        <f t="shared" si="41"/>
        <v>0</v>
      </c>
      <c r="Q74" s="19">
        <v>0</v>
      </c>
      <c r="R74" s="21">
        <f t="shared" si="42"/>
        <v>0</v>
      </c>
      <c r="S74" s="22">
        <v>0</v>
      </c>
      <c r="T74" s="21">
        <f t="shared" si="43"/>
        <v>0</v>
      </c>
      <c r="U74" s="19">
        <v>0</v>
      </c>
      <c r="V74" s="21">
        <f t="shared" si="44"/>
        <v>0</v>
      </c>
      <c r="W74" s="19">
        <v>0</v>
      </c>
      <c r="X74" s="21">
        <f t="shared" si="45"/>
        <v>0</v>
      </c>
      <c r="Y74" s="19">
        <v>0</v>
      </c>
      <c r="Z74" s="21">
        <f t="shared" si="46"/>
        <v>0</v>
      </c>
      <c r="AA74" s="19">
        <v>1</v>
      </c>
      <c r="AB74" s="21">
        <f t="shared" si="47"/>
        <v>0.73556995638070155</v>
      </c>
      <c r="AC74" s="19">
        <v>0</v>
      </c>
      <c r="AD74" s="21">
        <f t="shared" si="48"/>
        <v>0</v>
      </c>
      <c r="AE74" s="19">
        <v>0</v>
      </c>
      <c r="AF74" s="21">
        <f t="shared" si="49"/>
        <v>0</v>
      </c>
      <c r="AG74" s="19">
        <v>0</v>
      </c>
      <c r="AH74" s="21">
        <f t="shared" si="50"/>
        <v>0</v>
      </c>
      <c r="AI74" s="19">
        <v>0</v>
      </c>
      <c r="AJ74" s="21">
        <f t="shared" si="51"/>
        <v>0</v>
      </c>
      <c r="AM74" s="10">
        <v>2624983</v>
      </c>
      <c r="AN74" s="10">
        <v>184382</v>
      </c>
      <c r="AO74" s="10">
        <v>192334</v>
      </c>
      <c r="AP74" s="10">
        <v>192331</v>
      </c>
      <c r="AQ74" s="10">
        <v>190525</v>
      </c>
      <c r="AR74" s="10">
        <v>209220</v>
      </c>
      <c r="AS74" s="10">
        <v>225669</v>
      </c>
      <c r="AT74" s="10">
        <v>231404</v>
      </c>
      <c r="AU74" s="10">
        <v>223480</v>
      </c>
      <c r="AV74" s="10">
        <v>189855</v>
      </c>
      <c r="AW74" s="10">
        <v>155534</v>
      </c>
      <c r="AX74" s="10">
        <v>139786</v>
      </c>
      <c r="AY74" s="10">
        <v>135949</v>
      </c>
      <c r="AZ74" s="10">
        <v>118679</v>
      </c>
      <c r="BA74" s="10">
        <v>91523</v>
      </c>
      <c r="BB74" s="10">
        <v>61276</v>
      </c>
      <c r="BC74" s="10">
        <v>83036</v>
      </c>
    </row>
    <row r="75" spans="1:55" ht="12" x14ac:dyDescent="0.25">
      <c r="A75" s="19" t="s">
        <v>137</v>
      </c>
      <c r="B75" s="20" t="s">
        <v>138</v>
      </c>
      <c r="C75" s="17">
        <f t="shared" si="52"/>
        <v>3</v>
      </c>
      <c r="D75" s="18">
        <f t="shared" si="35"/>
        <v>0.114286454426562</v>
      </c>
      <c r="E75" s="19">
        <v>1</v>
      </c>
      <c r="F75" s="21">
        <f t="shared" si="36"/>
        <v>0.54235229035372212</v>
      </c>
      <c r="G75" s="19">
        <v>1</v>
      </c>
      <c r="H75" s="21">
        <f t="shared" si="37"/>
        <v>0.51992887373007368</v>
      </c>
      <c r="I75" s="19">
        <v>0</v>
      </c>
      <c r="J75" s="21">
        <f t="shared" si="38"/>
        <v>0</v>
      </c>
      <c r="K75" s="22">
        <v>0</v>
      </c>
      <c r="L75" s="21">
        <f t="shared" si="39"/>
        <v>0</v>
      </c>
      <c r="M75" s="19">
        <v>0</v>
      </c>
      <c r="N75" s="21">
        <f t="shared" si="40"/>
        <v>0</v>
      </c>
      <c r="O75" s="19">
        <v>0</v>
      </c>
      <c r="P75" s="21">
        <f t="shared" si="41"/>
        <v>0</v>
      </c>
      <c r="Q75" s="19">
        <v>0</v>
      </c>
      <c r="R75" s="21">
        <f t="shared" si="42"/>
        <v>0</v>
      </c>
      <c r="S75" s="22">
        <v>0</v>
      </c>
      <c r="T75" s="21">
        <f t="shared" si="43"/>
        <v>0</v>
      </c>
      <c r="U75" s="19">
        <v>0</v>
      </c>
      <c r="V75" s="21">
        <f t="shared" si="44"/>
        <v>0</v>
      </c>
      <c r="W75" s="19">
        <v>0</v>
      </c>
      <c r="X75" s="21">
        <f t="shared" si="45"/>
        <v>0</v>
      </c>
      <c r="Y75" s="19">
        <v>0</v>
      </c>
      <c r="Z75" s="21">
        <f t="shared" si="46"/>
        <v>0</v>
      </c>
      <c r="AA75" s="19">
        <v>0</v>
      </c>
      <c r="AB75" s="21">
        <f t="shared" si="47"/>
        <v>0</v>
      </c>
      <c r="AC75" s="19">
        <v>1</v>
      </c>
      <c r="AD75" s="21">
        <f t="shared" si="48"/>
        <v>0.8426090546769015</v>
      </c>
      <c r="AE75" s="19">
        <v>0</v>
      </c>
      <c r="AF75" s="21">
        <f t="shared" si="49"/>
        <v>0</v>
      </c>
      <c r="AG75" s="19">
        <v>0</v>
      </c>
      <c r="AH75" s="21">
        <f t="shared" si="50"/>
        <v>0</v>
      </c>
      <c r="AI75" s="19">
        <v>0</v>
      </c>
      <c r="AJ75" s="21">
        <f t="shared" si="51"/>
        <v>0</v>
      </c>
      <c r="AM75" s="10">
        <v>2624983</v>
      </c>
      <c r="AN75" s="10">
        <v>184382</v>
      </c>
      <c r="AO75" s="10">
        <v>192334</v>
      </c>
      <c r="AP75" s="10">
        <v>192331</v>
      </c>
      <c r="AQ75" s="10">
        <v>190525</v>
      </c>
      <c r="AR75" s="10">
        <v>209220</v>
      </c>
      <c r="AS75" s="10">
        <v>225669</v>
      </c>
      <c r="AT75" s="10">
        <v>231404</v>
      </c>
      <c r="AU75" s="10">
        <v>223480</v>
      </c>
      <c r="AV75" s="10">
        <v>189855</v>
      </c>
      <c r="AW75" s="10">
        <v>155534</v>
      </c>
      <c r="AX75" s="10">
        <v>139786</v>
      </c>
      <c r="AY75" s="10">
        <v>135949</v>
      </c>
      <c r="AZ75" s="10">
        <v>118679</v>
      </c>
      <c r="BA75" s="10">
        <v>91523</v>
      </c>
      <c r="BB75" s="10">
        <v>61276</v>
      </c>
      <c r="BC75" s="10">
        <v>83036</v>
      </c>
    </row>
    <row r="76" spans="1:55" ht="12" x14ac:dyDescent="0.25">
      <c r="A76" s="19" t="s">
        <v>139</v>
      </c>
      <c r="B76" s="20" t="s">
        <v>158</v>
      </c>
      <c r="C76" s="17">
        <f t="shared" si="52"/>
        <v>19</v>
      </c>
      <c r="D76" s="18">
        <f t="shared" si="35"/>
        <v>0.72381421136822599</v>
      </c>
      <c r="E76" s="19">
        <v>1</v>
      </c>
      <c r="F76" s="21">
        <f t="shared" si="36"/>
        <v>0.54235229035372212</v>
      </c>
      <c r="G76" s="19">
        <v>0</v>
      </c>
      <c r="H76" s="21">
        <f t="shared" si="37"/>
        <v>0</v>
      </c>
      <c r="I76" s="19">
        <v>0</v>
      </c>
      <c r="J76" s="21">
        <f t="shared" si="38"/>
        <v>0</v>
      </c>
      <c r="K76" s="22">
        <v>0</v>
      </c>
      <c r="L76" s="21">
        <f t="shared" si="39"/>
        <v>0</v>
      </c>
      <c r="M76" s="19">
        <v>0</v>
      </c>
      <c r="N76" s="21">
        <f t="shared" si="40"/>
        <v>0</v>
      </c>
      <c r="O76" s="19">
        <v>0</v>
      </c>
      <c r="P76" s="21">
        <f t="shared" si="41"/>
        <v>0</v>
      </c>
      <c r="Q76" s="19">
        <v>2</v>
      </c>
      <c r="R76" s="21">
        <f t="shared" si="42"/>
        <v>0.86428929491279316</v>
      </c>
      <c r="S76" s="22">
        <v>1</v>
      </c>
      <c r="T76" s="21">
        <f t="shared" si="43"/>
        <v>0.44746733488455348</v>
      </c>
      <c r="U76" s="19">
        <v>1</v>
      </c>
      <c r="V76" s="21">
        <f t="shared" si="44"/>
        <v>0.52671775828922074</v>
      </c>
      <c r="W76" s="19">
        <v>0</v>
      </c>
      <c r="X76" s="21">
        <f t="shared" si="45"/>
        <v>0</v>
      </c>
      <c r="Y76" s="19">
        <v>1</v>
      </c>
      <c r="Z76" s="21">
        <f t="shared" si="46"/>
        <v>0.71537922252586095</v>
      </c>
      <c r="AA76" s="19">
        <v>0</v>
      </c>
      <c r="AB76" s="21">
        <f t="shared" si="47"/>
        <v>0</v>
      </c>
      <c r="AC76" s="19">
        <v>2</v>
      </c>
      <c r="AD76" s="21">
        <f t="shared" si="48"/>
        <v>1.685218109353803</v>
      </c>
      <c r="AE76" s="19">
        <v>3</v>
      </c>
      <c r="AF76" s="21">
        <f t="shared" si="49"/>
        <v>3.2778645804879649</v>
      </c>
      <c r="AG76" s="19">
        <v>3</v>
      </c>
      <c r="AH76" s="21">
        <f t="shared" si="50"/>
        <v>4.8958809321757295</v>
      </c>
      <c r="AI76" s="19">
        <v>5</v>
      </c>
      <c r="AJ76" s="21">
        <f t="shared" si="51"/>
        <v>6.0214846572570933</v>
      </c>
      <c r="AM76" s="10">
        <v>2624983</v>
      </c>
      <c r="AN76" s="10">
        <v>184382</v>
      </c>
      <c r="AO76" s="10">
        <v>192334</v>
      </c>
      <c r="AP76" s="10">
        <v>192331</v>
      </c>
      <c r="AQ76" s="10">
        <v>190525</v>
      </c>
      <c r="AR76" s="10">
        <v>209220</v>
      </c>
      <c r="AS76" s="10">
        <v>225669</v>
      </c>
      <c r="AT76" s="10">
        <v>231404</v>
      </c>
      <c r="AU76" s="10">
        <v>223480</v>
      </c>
      <c r="AV76" s="10">
        <v>189855</v>
      </c>
      <c r="AW76" s="10">
        <v>155534</v>
      </c>
      <c r="AX76" s="10">
        <v>139786</v>
      </c>
      <c r="AY76" s="10">
        <v>135949</v>
      </c>
      <c r="AZ76" s="10">
        <v>118679</v>
      </c>
      <c r="BA76" s="10">
        <v>91523</v>
      </c>
      <c r="BB76" s="10">
        <v>61276</v>
      </c>
      <c r="BC76" s="10">
        <v>83036</v>
      </c>
    </row>
    <row r="77" spans="1:55" ht="12" x14ac:dyDescent="0.25">
      <c r="A77" s="19" t="s">
        <v>140</v>
      </c>
      <c r="B77" s="20" t="s">
        <v>159</v>
      </c>
      <c r="C77" s="17">
        <f t="shared" si="52"/>
        <v>185</v>
      </c>
      <c r="D77" s="18">
        <f t="shared" si="35"/>
        <v>7.0476646896379895</v>
      </c>
      <c r="E77" s="19">
        <v>1</v>
      </c>
      <c r="F77" s="21">
        <f t="shared" si="36"/>
        <v>0.54235229035372212</v>
      </c>
      <c r="G77" s="19">
        <v>3</v>
      </c>
      <c r="H77" s="21">
        <f t="shared" si="37"/>
        <v>1.5597866211902212</v>
      </c>
      <c r="I77" s="19">
        <v>5</v>
      </c>
      <c r="J77" s="21">
        <f t="shared" si="38"/>
        <v>2.5996849181879154</v>
      </c>
      <c r="K77" s="22">
        <v>4</v>
      </c>
      <c r="L77" s="21">
        <f t="shared" si="39"/>
        <v>2.0994620128592048</v>
      </c>
      <c r="M77" s="19">
        <v>7</v>
      </c>
      <c r="N77" s="21">
        <f t="shared" si="40"/>
        <v>3.3457604435522414</v>
      </c>
      <c r="O77" s="19">
        <v>7</v>
      </c>
      <c r="P77" s="21">
        <f t="shared" si="41"/>
        <v>3.1018881636378945</v>
      </c>
      <c r="Q77" s="19">
        <v>8</v>
      </c>
      <c r="R77" s="21">
        <f t="shared" si="42"/>
        <v>3.4571571796511726</v>
      </c>
      <c r="S77" s="22">
        <v>11</v>
      </c>
      <c r="T77" s="21">
        <f t="shared" si="43"/>
        <v>4.9221406837300874</v>
      </c>
      <c r="U77" s="19">
        <v>4</v>
      </c>
      <c r="V77" s="21">
        <f t="shared" si="44"/>
        <v>2.106871033156883</v>
      </c>
      <c r="W77" s="19">
        <v>15</v>
      </c>
      <c r="X77" s="21">
        <f t="shared" si="45"/>
        <v>9.6441935525351372</v>
      </c>
      <c r="Y77" s="19">
        <v>12</v>
      </c>
      <c r="Z77" s="21">
        <f t="shared" si="46"/>
        <v>8.5845506703103318</v>
      </c>
      <c r="AA77" s="19">
        <v>21</v>
      </c>
      <c r="AB77" s="21">
        <f t="shared" si="47"/>
        <v>15.446969083994732</v>
      </c>
      <c r="AC77" s="19">
        <v>21</v>
      </c>
      <c r="AD77" s="21">
        <f t="shared" si="48"/>
        <v>17.694790148214931</v>
      </c>
      <c r="AE77" s="19">
        <v>18</v>
      </c>
      <c r="AF77" s="21">
        <f t="shared" si="49"/>
        <v>19.667187482927787</v>
      </c>
      <c r="AG77" s="19">
        <v>19</v>
      </c>
      <c r="AH77" s="21">
        <f t="shared" si="50"/>
        <v>31.007245903779623</v>
      </c>
      <c r="AI77" s="19">
        <v>29</v>
      </c>
      <c r="AJ77" s="21">
        <f t="shared" si="51"/>
        <v>34.924611012091141</v>
      </c>
      <c r="AM77" s="10">
        <v>2624983</v>
      </c>
      <c r="AN77" s="10">
        <v>184382</v>
      </c>
      <c r="AO77" s="10">
        <v>192334</v>
      </c>
      <c r="AP77" s="10">
        <v>192331</v>
      </c>
      <c r="AQ77" s="10">
        <v>190525</v>
      </c>
      <c r="AR77" s="10">
        <v>209220</v>
      </c>
      <c r="AS77" s="10">
        <v>225669</v>
      </c>
      <c r="AT77" s="10">
        <v>231404</v>
      </c>
      <c r="AU77" s="10">
        <v>223480</v>
      </c>
      <c r="AV77" s="10">
        <v>189855</v>
      </c>
      <c r="AW77" s="10">
        <v>155534</v>
      </c>
      <c r="AX77" s="10">
        <v>139786</v>
      </c>
      <c r="AY77" s="10">
        <v>135949</v>
      </c>
      <c r="AZ77" s="10">
        <v>118679</v>
      </c>
      <c r="BA77" s="10">
        <v>91523</v>
      </c>
      <c r="BB77" s="10">
        <v>61276</v>
      </c>
      <c r="BC77" s="10">
        <v>83036</v>
      </c>
    </row>
    <row r="78" spans="1:55" ht="12" x14ac:dyDescent="0.25">
      <c r="A78" s="23" t="s">
        <v>141</v>
      </c>
      <c r="B78" s="24" t="s">
        <v>160</v>
      </c>
      <c r="C78" s="11">
        <f t="shared" si="52"/>
        <v>46</v>
      </c>
      <c r="D78" s="25">
        <f t="shared" si="35"/>
        <v>1.7523923012072842</v>
      </c>
      <c r="E78" s="23">
        <v>0</v>
      </c>
      <c r="F78" s="26">
        <f t="shared" si="36"/>
        <v>0</v>
      </c>
      <c r="G78" s="23">
        <v>2</v>
      </c>
      <c r="H78" s="26">
        <f t="shared" si="37"/>
        <v>1.0398577474601474</v>
      </c>
      <c r="I78" s="23">
        <v>0</v>
      </c>
      <c r="J78" s="26">
        <f t="shared" si="38"/>
        <v>0</v>
      </c>
      <c r="K78" s="27">
        <v>0</v>
      </c>
      <c r="L78" s="26">
        <f t="shared" si="39"/>
        <v>0</v>
      </c>
      <c r="M78" s="23">
        <v>1</v>
      </c>
      <c r="N78" s="26">
        <f t="shared" si="40"/>
        <v>0.47796577765032022</v>
      </c>
      <c r="O78" s="23">
        <v>0</v>
      </c>
      <c r="P78" s="26">
        <f t="shared" si="41"/>
        <v>0</v>
      </c>
      <c r="Q78" s="23">
        <v>1</v>
      </c>
      <c r="R78" s="26">
        <f t="shared" si="42"/>
        <v>0.43214464745639658</v>
      </c>
      <c r="S78" s="27">
        <v>0</v>
      </c>
      <c r="T78" s="26">
        <f t="shared" si="43"/>
        <v>0</v>
      </c>
      <c r="U78" s="23">
        <v>2</v>
      </c>
      <c r="V78" s="26">
        <f t="shared" si="44"/>
        <v>1.0534355165784415</v>
      </c>
      <c r="W78" s="23">
        <v>3</v>
      </c>
      <c r="X78" s="26">
        <f t="shared" si="45"/>
        <v>1.9288387105070275</v>
      </c>
      <c r="Y78" s="23">
        <v>2</v>
      </c>
      <c r="Z78" s="26">
        <f t="shared" si="46"/>
        <v>1.4307584450517219</v>
      </c>
      <c r="AA78" s="23">
        <v>7</v>
      </c>
      <c r="AB78" s="26">
        <f t="shared" si="47"/>
        <v>5.1489896946649107</v>
      </c>
      <c r="AC78" s="23">
        <v>5</v>
      </c>
      <c r="AD78" s="26">
        <f t="shared" si="48"/>
        <v>4.2130452733845081</v>
      </c>
      <c r="AE78" s="23">
        <v>6</v>
      </c>
      <c r="AF78" s="26">
        <f t="shared" si="49"/>
        <v>6.5557291609759298</v>
      </c>
      <c r="AG78" s="23">
        <v>5</v>
      </c>
      <c r="AH78" s="26">
        <f t="shared" si="50"/>
        <v>8.1598015536262167</v>
      </c>
      <c r="AI78" s="23">
        <v>12</v>
      </c>
      <c r="AJ78" s="26">
        <f t="shared" si="51"/>
        <v>14.451563177417023</v>
      </c>
      <c r="AM78" s="10">
        <v>2624983</v>
      </c>
      <c r="AN78" s="10">
        <v>184382</v>
      </c>
      <c r="AO78" s="10">
        <v>192334</v>
      </c>
      <c r="AP78" s="10">
        <v>192331</v>
      </c>
      <c r="AQ78" s="10">
        <v>190525</v>
      </c>
      <c r="AR78" s="10">
        <v>209220</v>
      </c>
      <c r="AS78" s="10">
        <v>225669</v>
      </c>
      <c r="AT78" s="10">
        <v>231404</v>
      </c>
      <c r="AU78" s="10">
        <v>223480</v>
      </c>
      <c r="AV78" s="10">
        <v>189855</v>
      </c>
      <c r="AW78" s="10">
        <v>155534</v>
      </c>
      <c r="AX78" s="10">
        <v>139786</v>
      </c>
      <c r="AY78" s="10">
        <v>135949</v>
      </c>
      <c r="AZ78" s="10">
        <v>118679</v>
      </c>
      <c r="BA78" s="10">
        <v>91523</v>
      </c>
      <c r="BB78" s="10">
        <v>61276</v>
      </c>
      <c r="BC78" s="10">
        <v>83036</v>
      </c>
    </row>
    <row r="79" spans="1:55" ht="12" x14ac:dyDescent="0.25">
      <c r="A79" s="28" t="s">
        <v>164</v>
      </c>
      <c r="B79" s="29"/>
      <c r="C79" s="15"/>
      <c r="D79" s="18"/>
      <c r="E79" s="19"/>
      <c r="F79" s="21"/>
      <c r="G79" s="19"/>
      <c r="H79" s="21"/>
      <c r="I79" s="19"/>
      <c r="J79" s="21"/>
      <c r="K79" s="22"/>
      <c r="L79" s="21"/>
      <c r="M79" s="19"/>
      <c r="N79" s="21"/>
      <c r="O79" s="19"/>
      <c r="P79" s="21"/>
      <c r="Q79" s="19"/>
      <c r="R79" s="21"/>
      <c r="S79" s="22"/>
      <c r="T79" s="21"/>
      <c r="U79" s="19"/>
      <c r="V79" s="21"/>
      <c r="W79" s="19"/>
      <c r="X79" s="21"/>
      <c r="Y79" s="19"/>
      <c r="Z79" s="21"/>
      <c r="AA79" s="19"/>
      <c r="AB79" s="21"/>
      <c r="AC79" s="19"/>
      <c r="AD79" s="21"/>
      <c r="AE79" s="19"/>
      <c r="AF79" s="21"/>
      <c r="AG79" s="19"/>
      <c r="AH79" s="21"/>
      <c r="AI79" s="19"/>
      <c r="AJ79" s="21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</row>
    <row r="80" spans="1:55" ht="15" customHeight="1" x14ac:dyDescent="0.2">
      <c r="A80" s="30" t="s">
        <v>283</v>
      </c>
      <c r="C80" s="14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3:21" x14ac:dyDescent="0.2">
      <c r="C81" s="14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</row>
    <row r="82" spans="3:21" x14ac:dyDescent="0.2">
      <c r="C82" s="14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</row>
    <row r="83" spans="3:21" x14ac:dyDescent="0.2">
      <c r="C83" s="14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</row>
    <row r="84" spans="3:21" x14ac:dyDescent="0.2">
      <c r="C84" s="14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</row>
    <row r="85" spans="3:21" x14ac:dyDescent="0.2">
      <c r="C85" s="14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</row>
    <row r="86" spans="3:21" x14ac:dyDescent="0.2">
      <c r="C86" s="14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</row>
    <row r="87" spans="3:21" x14ac:dyDescent="0.2">
      <c r="C87" s="14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</row>
    <row r="88" spans="3:21" x14ac:dyDescent="0.2">
      <c r="C88" s="14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</row>
    <row r="89" spans="3:21" x14ac:dyDescent="0.2">
      <c r="C89" s="14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</row>
    <row r="90" spans="3:21" x14ac:dyDescent="0.2">
      <c r="C90" s="14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</row>
    <row r="91" spans="3:21" x14ac:dyDescent="0.2">
      <c r="C91" s="14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3:21" x14ac:dyDescent="0.2">
      <c r="C92" s="14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  <row r="93" spans="3:21" x14ac:dyDescent="0.2">
      <c r="C93" s="14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</row>
    <row r="94" spans="3:21" x14ac:dyDescent="0.2">
      <c r="C94" s="14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3:21" x14ac:dyDescent="0.2">
      <c r="C95" s="14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</row>
    <row r="96" spans="3:21" x14ac:dyDescent="0.2">
      <c r="C96" s="14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</row>
    <row r="97" spans="3:21" x14ac:dyDescent="0.2">
      <c r="C97" s="14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</row>
    <row r="98" spans="3:21" x14ac:dyDescent="0.2">
      <c r="C98" s="14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</row>
    <row r="99" spans="3:21" x14ac:dyDescent="0.2">
      <c r="C99" s="14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</row>
    <row r="100" spans="3:21" x14ac:dyDescent="0.2"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</row>
    <row r="101" spans="3:21" x14ac:dyDescent="0.2"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</row>
    <row r="102" spans="3:21" x14ac:dyDescent="0.2"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</row>
    <row r="103" spans="3:21" x14ac:dyDescent="0.2"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</row>
    <row r="104" spans="3:21" x14ac:dyDescent="0.2"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</row>
    <row r="105" spans="3:21" x14ac:dyDescent="0.2"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</row>
    <row r="106" spans="3:21" x14ac:dyDescent="0.2"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</row>
    <row r="107" spans="3:21" x14ac:dyDescent="0.2"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</row>
    <row r="108" spans="3:21" x14ac:dyDescent="0.2"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3:21" x14ac:dyDescent="0.2"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3:21" x14ac:dyDescent="0.2"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3:21" x14ac:dyDescent="0.2"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</sheetData>
  <mergeCells count="22">
    <mergeCell ref="A1:AL1"/>
    <mergeCell ref="A2:AL2"/>
    <mergeCell ref="A3:AL3"/>
    <mergeCell ref="S6:T6"/>
    <mergeCell ref="A5:B7"/>
    <mergeCell ref="C5:AJ5"/>
    <mergeCell ref="C6:D6"/>
    <mergeCell ref="E6:F6"/>
    <mergeCell ref="G6:H6"/>
    <mergeCell ref="I6:J6"/>
    <mergeCell ref="K6:L6"/>
    <mergeCell ref="M6:N6"/>
    <mergeCell ref="O6:P6"/>
    <mergeCell ref="Q6:R6"/>
    <mergeCell ref="AG6:AH6"/>
    <mergeCell ref="AI6:AJ6"/>
    <mergeCell ref="AE6:AF6"/>
    <mergeCell ref="U6:V6"/>
    <mergeCell ref="W6:X6"/>
    <mergeCell ref="Y6:Z6"/>
    <mergeCell ref="AA6:AB6"/>
    <mergeCell ref="AC6:AD6"/>
  </mergeCells>
  <pageMargins left="0.17" right="0.17" top="0.88" bottom="0.21" header="0" footer="0"/>
  <pageSetup orientation="landscape" horizontalDpi="180" verticalDpi="180" r:id="rId1"/>
  <headerFooter alignWithMargins="0"/>
  <ignoredErrors>
    <ignoredError sqref="D8:AH8" formula="1"/>
    <ignoredError sqref="I6 AP6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728E-3646-4013-817A-5CB5374E4D82}">
  <dimension ref="A1:BE111"/>
  <sheetViews>
    <sheetView zoomScaleNormal="100" workbookViewId="0">
      <selection sqref="A1:AL1"/>
    </sheetView>
  </sheetViews>
  <sheetFormatPr baseColWidth="10" defaultRowHeight="10.199999999999999" x14ac:dyDescent="0.2"/>
  <cols>
    <col min="1" max="1" width="6.6640625" style="58" customWidth="1"/>
    <col min="2" max="2" width="51.33203125" style="31" customWidth="1"/>
    <col min="3" max="3" width="5.6640625" style="31" customWidth="1"/>
    <col min="4" max="4" width="6.44140625" style="31" bestFit="1" customWidth="1"/>
    <col min="5" max="17" width="5.6640625" style="31" customWidth="1"/>
    <col min="18" max="18" width="6.44140625" style="31" bestFit="1" customWidth="1"/>
    <col min="19" max="19" width="5.6640625" style="31" customWidth="1"/>
    <col min="20" max="20" width="6.44140625" style="31" bestFit="1" customWidth="1"/>
    <col min="21" max="21" width="5.6640625" style="31" customWidth="1"/>
    <col min="22" max="22" width="6.44140625" style="31" bestFit="1" customWidth="1"/>
    <col min="23" max="23" width="5.6640625" style="31" customWidth="1"/>
    <col min="24" max="24" width="6.109375" style="31" customWidth="1"/>
    <col min="25" max="25" width="5.6640625" style="31" customWidth="1"/>
    <col min="26" max="26" width="6.44140625" style="31" bestFit="1" customWidth="1"/>
    <col min="27" max="27" width="5.6640625" style="31" customWidth="1"/>
    <col min="28" max="28" width="6.44140625" style="31" bestFit="1" customWidth="1"/>
    <col min="29" max="29" width="5.6640625" style="31" customWidth="1"/>
    <col min="30" max="30" width="6.44140625" style="31" bestFit="1" customWidth="1"/>
    <col min="31" max="31" width="5.6640625" style="31" customWidth="1"/>
    <col min="32" max="32" width="7.44140625" style="31" bestFit="1" customWidth="1"/>
    <col min="33" max="33" width="5.6640625" style="31" customWidth="1"/>
    <col min="34" max="34" width="7.44140625" style="31" bestFit="1" customWidth="1"/>
    <col min="35" max="35" width="5.6640625" style="31" customWidth="1"/>
    <col min="36" max="36" width="7.44140625" style="37" bestFit="1" customWidth="1"/>
    <col min="37" max="38" width="11.5546875" style="31"/>
    <col min="39" max="55" width="0" style="31" hidden="1" customWidth="1"/>
    <col min="56" max="251" width="11.5546875" style="31"/>
    <col min="252" max="252" width="6.44140625" style="31" customWidth="1"/>
    <col min="253" max="253" width="51.5546875" style="31" customWidth="1"/>
    <col min="254" max="254" width="5.6640625" style="31" customWidth="1"/>
    <col min="255" max="255" width="6.44140625" style="31" bestFit="1" customWidth="1"/>
    <col min="256" max="276" width="5.6640625" style="31" customWidth="1"/>
    <col min="277" max="277" width="6.44140625" style="31" bestFit="1" customWidth="1"/>
    <col min="278" max="278" width="5.6640625" style="31" customWidth="1"/>
    <col min="279" max="279" width="6.44140625" style="31" bestFit="1" customWidth="1"/>
    <col min="280" max="280" width="5.6640625" style="31" customWidth="1"/>
    <col min="281" max="281" width="6.44140625" style="31" bestFit="1" customWidth="1"/>
    <col min="282" max="282" width="5.6640625" style="31" customWidth="1"/>
    <col min="283" max="283" width="6.44140625" style="31" bestFit="1" customWidth="1"/>
    <col min="284" max="284" width="5.6640625" style="31" customWidth="1"/>
    <col min="285" max="285" width="6.44140625" style="31" bestFit="1" customWidth="1"/>
    <col min="286" max="286" width="5.6640625" style="31" customWidth="1"/>
    <col min="287" max="287" width="7.44140625" style="31" bestFit="1" customWidth="1"/>
    <col min="288" max="507" width="11.5546875" style="31"/>
    <col min="508" max="508" width="6.44140625" style="31" customWidth="1"/>
    <col min="509" max="509" width="51.5546875" style="31" customWidth="1"/>
    <col min="510" max="510" width="5.6640625" style="31" customWidth="1"/>
    <col min="511" max="511" width="6.44140625" style="31" bestFit="1" customWidth="1"/>
    <col min="512" max="532" width="5.6640625" style="31" customWidth="1"/>
    <col min="533" max="533" width="6.44140625" style="31" bestFit="1" customWidth="1"/>
    <col min="534" max="534" width="5.6640625" style="31" customWidth="1"/>
    <col min="535" max="535" width="6.44140625" style="31" bestFit="1" customWidth="1"/>
    <col min="536" max="536" width="5.6640625" style="31" customWidth="1"/>
    <col min="537" max="537" width="6.44140625" style="31" bestFit="1" customWidth="1"/>
    <col min="538" max="538" width="5.6640625" style="31" customWidth="1"/>
    <col min="539" max="539" width="6.44140625" style="31" bestFit="1" customWidth="1"/>
    <col min="540" max="540" width="5.6640625" style="31" customWidth="1"/>
    <col min="541" max="541" width="6.44140625" style="31" bestFit="1" customWidth="1"/>
    <col min="542" max="542" width="5.6640625" style="31" customWidth="1"/>
    <col min="543" max="543" width="7.44140625" style="31" bestFit="1" customWidth="1"/>
    <col min="544" max="763" width="11.5546875" style="31"/>
    <col min="764" max="764" width="6.44140625" style="31" customWidth="1"/>
    <col min="765" max="765" width="51.5546875" style="31" customWidth="1"/>
    <col min="766" max="766" width="5.6640625" style="31" customWidth="1"/>
    <col min="767" max="767" width="6.44140625" style="31" bestFit="1" customWidth="1"/>
    <col min="768" max="788" width="5.6640625" style="31" customWidth="1"/>
    <col min="789" max="789" width="6.44140625" style="31" bestFit="1" customWidth="1"/>
    <col min="790" max="790" width="5.6640625" style="31" customWidth="1"/>
    <col min="791" max="791" width="6.44140625" style="31" bestFit="1" customWidth="1"/>
    <col min="792" max="792" width="5.6640625" style="31" customWidth="1"/>
    <col min="793" max="793" width="6.44140625" style="31" bestFit="1" customWidth="1"/>
    <col min="794" max="794" width="5.6640625" style="31" customWidth="1"/>
    <col min="795" max="795" width="6.44140625" style="31" bestFit="1" customWidth="1"/>
    <col min="796" max="796" width="5.6640625" style="31" customWidth="1"/>
    <col min="797" max="797" width="6.44140625" style="31" bestFit="1" customWidth="1"/>
    <col min="798" max="798" width="5.6640625" style="31" customWidth="1"/>
    <col min="799" max="799" width="7.44140625" style="31" bestFit="1" customWidth="1"/>
    <col min="800" max="1019" width="11.5546875" style="31"/>
    <col min="1020" max="1020" width="6.44140625" style="31" customWidth="1"/>
    <col min="1021" max="1021" width="51.5546875" style="31" customWidth="1"/>
    <col min="1022" max="1022" width="5.6640625" style="31" customWidth="1"/>
    <col min="1023" max="1023" width="6.44140625" style="31" bestFit="1" customWidth="1"/>
    <col min="1024" max="1044" width="5.6640625" style="31" customWidth="1"/>
    <col min="1045" max="1045" width="6.44140625" style="31" bestFit="1" customWidth="1"/>
    <col min="1046" max="1046" width="5.6640625" style="31" customWidth="1"/>
    <col min="1047" max="1047" width="6.44140625" style="31" bestFit="1" customWidth="1"/>
    <col min="1048" max="1048" width="5.6640625" style="31" customWidth="1"/>
    <col min="1049" max="1049" width="6.44140625" style="31" bestFit="1" customWidth="1"/>
    <col min="1050" max="1050" width="5.6640625" style="31" customWidth="1"/>
    <col min="1051" max="1051" width="6.44140625" style="31" bestFit="1" customWidth="1"/>
    <col min="1052" max="1052" width="5.6640625" style="31" customWidth="1"/>
    <col min="1053" max="1053" width="6.44140625" style="31" bestFit="1" customWidth="1"/>
    <col min="1054" max="1054" width="5.6640625" style="31" customWidth="1"/>
    <col min="1055" max="1055" width="7.44140625" style="31" bestFit="1" customWidth="1"/>
    <col min="1056" max="1275" width="11.5546875" style="31"/>
    <col min="1276" max="1276" width="6.44140625" style="31" customWidth="1"/>
    <col min="1277" max="1277" width="51.5546875" style="31" customWidth="1"/>
    <col min="1278" max="1278" width="5.6640625" style="31" customWidth="1"/>
    <col min="1279" max="1279" width="6.44140625" style="31" bestFit="1" customWidth="1"/>
    <col min="1280" max="1300" width="5.6640625" style="31" customWidth="1"/>
    <col min="1301" max="1301" width="6.44140625" style="31" bestFit="1" customWidth="1"/>
    <col min="1302" max="1302" width="5.6640625" style="31" customWidth="1"/>
    <col min="1303" max="1303" width="6.44140625" style="31" bestFit="1" customWidth="1"/>
    <col min="1304" max="1304" width="5.6640625" style="31" customWidth="1"/>
    <col min="1305" max="1305" width="6.44140625" style="31" bestFit="1" customWidth="1"/>
    <col min="1306" max="1306" width="5.6640625" style="31" customWidth="1"/>
    <col min="1307" max="1307" width="6.44140625" style="31" bestFit="1" customWidth="1"/>
    <col min="1308" max="1308" width="5.6640625" style="31" customWidth="1"/>
    <col min="1309" max="1309" width="6.44140625" style="31" bestFit="1" customWidth="1"/>
    <col min="1310" max="1310" width="5.6640625" style="31" customWidth="1"/>
    <col min="1311" max="1311" width="7.44140625" style="31" bestFit="1" customWidth="1"/>
    <col min="1312" max="1531" width="11.5546875" style="31"/>
    <col min="1532" max="1532" width="6.44140625" style="31" customWidth="1"/>
    <col min="1533" max="1533" width="51.5546875" style="31" customWidth="1"/>
    <col min="1534" max="1534" width="5.6640625" style="31" customWidth="1"/>
    <col min="1535" max="1535" width="6.44140625" style="31" bestFit="1" customWidth="1"/>
    <col min="1536" max="1556" width="5.6640625" style="31" customWidth="1"/>
    <col min="1557" max="1557" width="6.44140625" style="31" bestFit="1" customWidth="1"/>
    <col min="1558" max="1558" width="5.6640625" style="31" customWidth="1"/>
    <col min="1559" max="1559" width="6.44140625" style="31" bestFit="1" customWidth="1"/>
    <col min="1560" max="1560" width="5.6640625" style="31" customWidth="1"/>
    <col min="1561" max="1561" width="6.44140625" style="31" bestFit="1" customWidth="1"/>
    <col min="1562" max="1562" width="5.6640625" style="31" customWidth="1"/>
    <col min="1563" max="1563" width="6.44140625" style="31" bestFit="1" customWidth="1"/>
    <col min="1564" max="1564" width="5.6640625" style="31" customWidth="1"/>
    <col min="1565" max="1565" width="6.44140625" style="31" bestFit="1" customWidth="1"/>
    <col min="1566" max="1566" width="5.6640625" style="31" customWidth="1"/>
    <col min="1567" max="1567" width="7.44140625" style="31" bestFit="1" customWidth="1"/>
    <col min="1568" max="1787" width="11.5546875" style="31"/>
    <col min="1788" max="1788" width="6.44140625" style="31" customWidth="1"/>
    <col min="1789" max="1789" width="51.5546875" style="31" customWidth="1"/>
    <col min="1790" max="1790" width="5.6640625" style="31" customWidth="1"/>
    <col min="1791" max="1791" width="6.44140625" style="31" bestFit="1" customWidth="1"/>
    <col min="1792" max="1812" width="5.6640625" style="31" customWidth="1"/>
    <col min="1813" max="1813" width="6.44140625" style="31" bestFit="1" customWidth="1"/>
    <col min="1814" max="1814" width="5.6640625" style="31" customWidth="1"/>
    <col min="1815" max="1815" width="6.44140625" style="31" bestFit="1" customWidth="1"/>
    <col min="1816" max="1816" width="5.6640625" style="31" customWidth="1"/>
    <col min="1817" max="1817" width="6.44140625" style="31" bestFit="1" customWidth="1"/>
    <col min="1818" max="1818" width="5.6640625" style="31" customWidth="1"/>
    <col min="1819" max="1819" width="6.44140625" style="31" bestFit="1" customWidth="1"/>
    <col min="1820" max="1820" width="5.6640625" style="31" customWidth="1"/>
    <col min="1821" max="1821" width="6.44140625" style="31" bestFit="1" customWidth="1"/>
    <col min="1822" max="1822" width="5.6640625" style="31" customWidth="1"/>
    <col min="1823" max="1823" width="7.44140625" style="31" bestFit="1" customWidth="1"/>
    <col min="1824" max="2043" width="11.5546875" style="31"/>
    <col min="2044" max="2044" width="6.44140625" style="31" customWidth="1"/>
    <col min="2045" max="2045" width="51.5546875" style="31" customWidth="1"/>
    <col min="2046" max="2046" width="5.6640625" style="31" customWidth="1"/>
    <col min="2047" max="2047" width="6.44140625" style="31" bestFit="1" customWidth="1"/>
    <col min="2048" max="2068" width="5.6640625" style="31" customWidth="1"/>
    <col min="2069" max="2069" width="6.44140625" style="31" bestFit="1" customWidth="1"/>
    <col min="2070" max="2070" width="5.6640625" style="31" customWidth="1"/>
    <col min="2071" max="2071" width="6.44140625" style="31" bestFit="1" customWidth="1"/>
    <col min="2072" max="2072" width="5.6640625" style="31" customWidth="1"/>
    <col min="2073" max="2073" width="6.44140625" style="31" bestFit="1" customWidth="1"/>
    <col min="2074" max="2074" width="5.6640625" style="31" customWidth="1"/>
    <col min="2075" max="2075" width="6.44140625" style="31" bestFit="1" customWidth="1"/>
    <col min="2076" max="2076" width="5.6640625" style="31" customWidth="1"/>
    <col min="2077" max="2077" width="6.44140625" style="31" bestFit="1" customWidth="1"/>
    <col min="2078" max="2078" width="5.6640625" style="31" customWidth="1"/>
    <col min="2079" max="2079" width="7.44140625" style="31" bestFit="1" customWidth="1"/>
    <col min="2080" max="2299" width="11.5546875" style="31"/>
    <col min="2300" max="2300" width="6.44140625" style="31" customWidth="1"/>
    <col min="2301" max="2301" width="51.5546875" style="31" customWidth="1"/>
    <col min="2302" max="2302" width="5.6640625" style="31" customWidth="1"/>
    <col min="2303" max="2303" width="6.44140625" style="31" bestFit="1" customWidth="1"/>
    <col min="2304" max="2324" width="5.6640625" style="31" customWidth="1"/>
    <col min="2325" max="2325" width="6.44140625" style="31" bestFit="1" customWidth="1"/>
    <col min="2326" max="2326" width="5.6640625" style="31" customWidth="1"/>
    <col min="2327" max="2327" width="6.44140625" style="31" bestFit="1" customWidth="1"/>
    <col min="2328" max="2328" width="5.6640625" style="31" customWidth="1"/>
    <col min="2329" max="2329" width="6.44140625" style="31" bestFit="1" customWidth="1"/>
    <col min="2330" max="2330" width="5.6640625" style="31" customWidth="1"/>
    <col min="2331" max="2331" width="6.44140625" style="31" bestFit="1" customWidth="1"/>
    <col min="2332" max="2332" width="5.6640625" style="31" customWidth="1"/>
    <col min="2333" max="2333" width="6.44140625" style="31" bestFit="1" customWidth="1"/>
    <col min="2334" max="2334" width="5.6640625" style="31" customWidth="1"/>
    <col min="2335" max="2335" width="7.44140625" style="31" bestFit="1" customWidth="1"/>
    <col min="2336" max="2555" width="11.5546875" style="31"/>
    <col min="2556" max="2556" width="6.44140625" style="31" customWidth="1"/>
    <col min="2557" max="2557" width="51.5546875" style="31" customWidth="1"/>
    <col min="2558" max="2558" width="5.6640625" style="31" customWidth="1"/>
    <col min="2559" max="2559" width="6.44140625" style="31" bestFit="1" customWidth="1"/>
    <col min="2560" max="2580" width="5.6640625" style="31" customWidth="1"/>
    <col min="2581" max="2581" width="6.44140625" style="31" bestFit="1" customWidth="1"/>
    <col min="2582" max="2582" width="5.6640625" style="31" customWidth="1"/>
    <col min="2583" max="2583" width="6.44140625" style="31" bestFit="1" customWidth="1"/>
    <col min="2584" max="2584" width="5.6640625" style="31" customWidth="1"/>
    <col min="2585" max="2585" width="6.44140625" style="31" bestFit="1" customWidth="1"/>
    <col min="2586" max="2586" width="5.6640625" style="31" customWidth="1"/>
    <col min="2587" max="2587" width="6.44140625" style="31" bestFit="1" customWidth="1"/>
    <col min="2588" max="2588" width="5.6640625" style="31" customWidth="1"/>
    <col min="2589" max="2589" width="6.44140625" style="31" bestFit="1" customWidth="1"/>
    <col min="2590" max="2590" width="5.6640625" style="31" customWidth="1"/>
    <col min="2591" max="2591" width="7.44140625" style="31" bestFit="1" customWidth="1"/>
    <col min="2592" max="2811" width="11.5546875" style="31"/>
    <col min="2812" max="2812" width="6.44140625" style="31" customWidth="1"/>
    <col min="2813" max="2813" width="51.5546875" style="31" customWidth="1"/>
    <col min="2814" max="2814" width="5.6640625" style="31" customWidth="1"/>
    <col min="2815" max="2815" width="6.44140625" style="31" bestFit="1" customWidth="1"/>
    <col min="2816" max="2836" width="5.6640625" style="31" customWidth="1"/>
    <col min="2837" max="2837" width="6.44140625" style="31" bestFit="1" customWidth="1"/>
    <col min="2838" max="2838" width="5.6640625" style="31" customWidth="1"/>
    <col min="2839" max="2839" width="6.44140625" style="31" bestFit="1" customWidth="1"/>
    <col min="2840" max="2840" width="5.6640625" style="31" customWidth="1"/>
    <col min="2841" max="2841" width="6.44140625" style="31" bestFit="1" customWidth="1"/>
    <col min="2842" max="2842" width="5.6640625" style="31" customWidth="1"/>
    <col min="2843" max="2843" width="6.44140625" style="31" bestFit="1" customWidth="1"/>
    <col min="2844" max="2844" width="5.6640625" style="31" customWidth="1"/>
    <col min="2845" max="2845" width="6.44140625" style="31" bestFit="1" customWidth="1"/>
    <col min="2846" max="2846" width="5.6640625" style="31" customWidth="1"/>
    <col min="2847" max="2847" width="7.44140625" style="31" bestFit="1" customWidth="1"/>
    <col min="2848" max="3067" width="11.5546875" style="31"/>
    <col min="3068" max="3068" width="6.44140625" style="31" customWidth="1"/>
    <col min="3069" max="3069" width="51.5546875" style="31" customWidth="1"/>
    <col min="3070" max="3070" width="5.6640625" style="31" customWidth="1"/>
    <col min="3071" max="3071" width="6.44140625" style="31" bestFit="1" customWidth="1"/>
    <col min="3072" max="3092" width="5.6640625" style="31" customWidth="1"/>
    <col min="3093" max="3093" width="6.44140625" style="31" bestFit="1" customWidth="1"/>
    <col min="3094" max="3094" width="5.6640625" style="31" customWidth="1"/>
    <col min="3095" max="3095" width="6.44140625" style="31" bestFit="1" customWidth="1"/>
    <col min="3096" max="3096" width="5.6640625" style="31" customWidth="1"/>
    <col min="3097" max="3097" width="6.44140625" style="31" bestFit="1" customWidth="1"/>
    <col min="3098" max="3098" width="5.6640625" style="31" customWidth="1"/>
    <col min="3099" max="3099" width="6.44140625" style="31" bestFit="1" customWidth="1"/>
    <col min="3100" max="3100" width="5.6640625" style="31" customWidth="1"/>
    <col min="3101" max="3101" width="6.44140625" style="31" bestFit="1" customWidth="1"/>
    <col min="3102" max="3102" width="5.6640625" style="31" customWidth="1"/>
    <col min="3103" max="3103" width="7.44140625" style="31" bestFit="1" customWidth="1"/>
    <col min="3104" max="3323" width="11.5546875" style="31"/>
    <col min="3324" max="3324" width="6.44140625" style="31" customWidth="1"/>
    <col min="3325" max="3325" width="51.5546875" style="31" customWidth="1"/>
    <col min="3326" max="3326" width="5.6640625" style="31" customWidth="1"/>
    <col min="3327" max="3327" width="6.44140625" style="31" bestFit="1" customWidth="1"/>
    <col min="3328" max="3348" width="5.6640625" style="31" customWidth="1"/>
    <col min="3349" max="3349" width="6.44140625" style="31" bestFit="1" customWidth="1"/>
    <col min="3350" max="3350" width="5.6640625" style="31" customWidth="1"/>
    <col min="3351" max="3351" width="6.44140625" style="31" bestFit="1" customWidth="1"/>
    <col min="3352" max="3352" width="5.6640625" style="31" customWidth="1"/>
    <col min="3353" max="3353" width="6.44140625" style="31" bestFit="1" customWidth="1"/>
    <col min="3354" max="3354" width="5.6640625" style="31" customWidth="1"/>
    <col min="3355" max="3355" width="6.44140625" style="31" bestFit="1" customWidth="1"/>
    <col min="3356" max="3356" width="5.6640625" style="31" customWidth="1"/>
    <col min="3357" max="3357" width="6.44140625" style="31" bestFit="1" customWidth="1"/>
    <col min="3358" max="3358" width="5.6640625" style="31" customWidth="1"/>
    <col min="3359" max="3359" width="7.44140625" style="31" bestFit="1" customWidth="1"/>
    <col min="3360" max="3579" width="11.5546875" style="31"/>
    <col min="3580" max="3580" width="6.44140625" style="31" customWidth="1"/>
    <col min="3581" max="3581" width="51.5546875" style="31" customWidth="1"/>
    <col min="3582" max="3582" width="5.6640625" style="31" customWidth="1"/>
    <col min="3583" max="3583" width="6.44140625" style="31" bestFit="1" customWidth="1"/>
    <col min="3584" max="3604" width="5.6640625" style="31" customWidth="1"/>
    <col min="3605" max="3605" width="6.44140625" style="31" bestFit="1" customWidth="1"/>
    <col min="3606" max="3606" width="5.6640625" style="31" customWidth="1"/>
    <col min="3607" max="3607" width="6.44140625" style="31" bestFit="1" customWidth="1"/>
    <col min="3608" max="3608" width="5.6640625" style="31" customWidth="1"/>
    <col min="3609" max="3609" width="6.44140625" style="31" bestFit="1" customWidth="1"/>
    <col min="3610" max="3610" width="5.6640625" style="31" customWidth="1"/>
    <col min="3611" max="3611" width="6.44140625" style="31" bestFit="1" customWidth="1"/>
    <col min="3612" max="3612" width="5.6640625" style="31" customWidth="1"/>
    <col min="3613" max="3613" width="6.44140625" style="31" bestFit="1" customWidth="1"/>
    <col min="3614" max="3614" width="5.6640625" style="31" customWidth="1"/>
    <col min="3615" max="3615" width="7.44140625" style="31" bestFit="1" customWidth="1"/>
    <col min="3616" max="3835" width="11.5546875" style="31"/>
    <col min="3836" max="3836" width="6.44140625" style="31" customWidth="1"/>
    <col min="3837" max="3837" width="51.5546875" style="31" customWidth="1"/>
    <col min="3838" max="3838" width="5.6640625" style="31" customWidth="1"/>
    <col min="3839" max="3839" width="6.44140625" style="31" bestFit="1" customWidth="1"/>
    <col min="3840" max="3860" width="5.6640625" style="31" customWidth="1"/>
    <col min="3861" max="3861" width="6.44140625" style="31" bestFit="1" customWidth="1"/>
    <col min="3862" max="3862" width="5.6640625" style="31" customWidth="1"/>
    <col min="3863" max="3863" width="6.44140625" style="31" bestFit="1" customWidth="1"/>
    <col min="3864" max="3864" width="5.6640625" style="31" customWidth="1"/>
    <col min="3865" max="3865" width="6.44140625" style="31" bestFit="1" customWidth="1"/>
    <col min="3866" max="3866" width="5.6640625" style="31" customWidth="1"/>
    <col min="3867" max="3867" width="6.44140625" style="31" bestFit="1" customWidth="1"/>
    <col min="3868" max="3868" width="5.6640625" style="31" customWidth="1"/>
    <col min="3869" max="3869" width="6.44140625" style="31" bestFit="1" customWidth="1"/>
    <col min="3870" max="3870" width="5.6640625" style="31" customWidth="1"/>
    <col min="3871" max="3871" width="7.44140625" style="31" bestFit="1" customWidth="1"/>
    <col min="3872" max="4091" width="11.5546875" style="31"/>
    <col min="4092" max="4092" width="6.44140625" style="31" customWidth="1"/>
    <col min="4093" max="4093" width="51.5546875" style="31" customWidth="1"/>
    <col min="4094" max="4094" width="5.6640625" style="31" customWidth="1"/>
    <col min="4095" max="4095" width="6.44140625" style="31" bestFit="1" customWidth="1"/>
    <col min="4096" max="4116" width="5.6640625" style="31" customWidth="1"/>
    <col min="4117" max="4117" width="6.44140625" style="31" bestFit="1" customWidth="1"/>
    <col min="4118" max="4118" width="5.6640625" style="31" customWidth="1"/>
    <col min="4119" max="4119" width="6.44140625" style="31" bestFit="1" customWidth="1"/>
    <col min="4120" max="4120" width="5.6640625" style="31" customWidth="1"/>
    <col min="4121" max="4121" width="6.44140625" style="31" bestFit="1" customWidth="1"/>
    <col min="4122" max="4122" width="5.6640625" style="31" customWidth="1"/>
    <col min="4123" max="4123" width="6.44140625" style="31" bestFit="1" customWidth="1"/>
    <col min="4124" max="4124" width="5.6640625" style="31" customWidth="1"/>
    <col min="4125" max="4125" width="6.44140625" style="31" bestFit="1" customWidth="1"/>
    <col min="4126" max="4126" width="5.6640625" style="31" customWidth="1"/>
    <col min="4127" max="4127" width="7.44140625" style="31" bestFit="1" customWidth="1"/>
    <col min="4128" max="4347" width="11.5546875" style="31"/>
    <col min="4348" max="4348" width="6.44140625" style="31" customWidth="1"/>
    <col min="4349" max="4349" width="51.5546875" style="31" customWidth="1"/>
    <col min="4350" max="4350" width="5.6640625" style="31" customWidth="1"/>
    <col min="4351" max="4351" width="6.44140625" style="31" bestFit="1" customWidth="1"/>
    <col min="4352" max="4372" width="5.6640625" style="31" customWidth="1"/>
    <col min="4373" max="4373" width="6.44140625" style="31" bestFit="1" customWidth="1"/>
    <col min="4374" max="4374" width="5.6640625" style="31" customWidth="1"/>
    <col min="4375" max="4375" width="6.44140625" style="31" bestFit="1" customWidth="1"/>
    <col min="4376" max="4376" width="5.6640625" style="31" customWidth="1"/>
    <col min="4377" max="4377" width="6.44140625" style="31" bestFit="1" customWidth="1"/>
    <col min="4378" max="4378" width="5.6640625" style="31" customWidth="1"/>
    <col min="4379" max="4379" width="6.44140625" style="31" bestFit="1" customWidth="1"/>
    <col min="4380" max="4380" width="5.6640625" style="31" customWidth="1"/>
    <col min="4381" max="4381" width="6.44140625" style="31" bestFit="1" customWidth="1"/>
    <col min="4382" max="4382" width="5.6640625" style="31" customWidth="1"/>
    <col min="4383" max="4383" width="7.44140625" style="31" bestFit="1" customWidth="1"/>
    <col min="4384" max="4603" width="11.5546875" style="31"/>
    <col min="4604" max="4604" width="6.44140625" style="31" customWidth="1"/>
    <col min="4605" max="4605" width="51.5546875" style="31" customWidth="1"/>
    <col min="4606" max="4606" width="5.6640625" style="31" customWidth="1"/>
    <col min="4607" max="4607" width="6.44140625" style="31" bestFit="1" customWidth="1"/>
    <col min="4608" max="4628" width="5.6640625" style="31" customWidth="1"/>
    <col min="4629" max="4629" width="6.44140625" style="31" bestFit="1" customWidth="1"/>
    <col min="4630" max="4630" width="5.6640625" style="31" customWidth="1"/>
    <col min="4631" max="4631" width="6.44140625" style="31" bestFit="1" customWidth="1"/>
    <col min="4632" max="4632" width="5.6640625" style="31" customWidth="1"/>
    <col min="4633" max="4633" width="6.44140625" style="31" bestFit="1" customWidth="1"/>
    <col min="4634" max="4634" width="5.6640625" style="31" customWidth="1"/>
    <col min="4635" max="4635" width="6.44140625" style="31" bestFit="1" customWidth="1"/>
    <col min="4636" max="4636" width="5.6640625" style="31" customWidth="1"/>
    <col min="4637" max="4637" width="6.44140625" style="31" bestFit="1" customWidth="1"/>
    <col min="4638" max="4638" width="5.6640625" style="31" customWidth="1"/>
    <col min="4639" max="4639" width="7.44140625" style="31" bestFit="1" customWidth="1"/>
    <col min="4640" max="4859" width="11.5546875" style="31"/>
    <col min="4860" max="4860" width="6.44140625" style="31" customWidth="1"/>
    <col min="4861" max="4861" width="51.5546875" style="31" customWidth="1"/>
    <col min="4862" max="4862" width="5.6640625" style="31" customWidth="1"/>
    <col min="4863" max="4863" width="6.44140625" style="31" bestFit="1" customWidth="1"/>
    <col min="4864" max="4884" width="5.6640625" style="31" customWidth="1"/>
    <col min="4885" max="4885" width="6.44140625" style="31" bestFit="1" customWidth="1"/>
    <col min="4886" max="4886" width="5.6640625" style="31" customWidth="1"/>
    <col min="4887" max="4887" width="6.44140625" style="31" bestFit="1" customWidth="1"/>
    <col min="4888" max="4888" width="5.6640625" style="31" customWidth="1"/>
    <col min="4889" max="4889" width="6.44140625" style="31" bestFit="1" customWidth="1"/>
    <col min="4890" max="4890" width="5.6640625" style="31" customWidth="1"/>
    <col min="4891" max="4891" width="6.44140625" style="31" bestFit="1" customWidth="1"/>
    <col min="4892" max="4892" width="5.6640625" style="31" customWidth="1"/>
    <col min="4893" max="4893" width="6.44140625" style="31" bestFit="1" customWidth="1"/>
    <col min="4894" max="4894" width="5.6640625" style="31" customWidth="1"/>
    <col min="4895" max="4895" width="7.44140625" style="31" bestFit="1" customWidth="1"/>
    <col min="4896" max="5115" width="11.5546875" style="31"/>
    <col min="5116" max="5116" width="6.44140625" style="31" customWidth="1"/>
    <col min="5117" max="5117" width="51.5546875" style="31" customWidth="1"/>
    <col min="5118" max="5118" width="5.6640625" style="31" customWidth="1"/>
    <col min="5119" max="5119" width="6.44140625" style="31" bestFit="1" customWidth="1"/>
    <col min="5120" max="5140" width="5.6640625" style="31" customWidth="1"/>
    <col min="5141" max="5141" width="6.44140625" style="31" bestFit="1" customWidth="1"/>
    <col min="5142" max="5142" width="5.6640625" style="31" customWidth="1"/>
    <col min="5143" max="5143" width="6.44140625" style="31" bestFit="1" customWidth="1"/>
    <col min="5144" max="5144" width="5.6640625" style="31" customWidth="1"/>
    <col min="5145" max="5145" width="6.44140625" style="31" bestFit="1" customWidth="1"/>
    <col min="5146" max="5146" width="5.6640625" style="31" customWidth="1"/>
    <col min="5147" max="5147" width="6.44140625" style="31" bestFit="1" customWidth="1"/>
    <col min="5148" max="5148" width="5.6640625" style="31" customWidth="1"/>
    <col min="5149" max="5149" width="6.44140625" style="31" bestFit="1" customWidth="1"/>
    <col min="5150" max="5150" width="5.6640625" style="31" customWidth="1"/>
    <col min="5151" max="5151" width="7.44140625" style="31" bestFit="1" customWidth="1"/>
    <col min="5152" max="5371" width="11.5546875" style="31"/>
    <col min="5372" max="5372" width="6.44140625" style="31" customWidth="1"/>
    <col min="5373" max="5373" width="51.5546875" style="31" customWidth="1"/>
    <col min="5374" max="5374" width="5.6640625" style="31" customWidth="1"/>
    <col min="5375" max="5375" width="6.44140625" style="31" bestFit="1" customWidth="1"/>
    <col min="5376" max="5396" width="5.6640625" style="31" customWidth="1"/>
    <col min="5397" max="5397" width="6.44140625" style="31" bestFit="1" customWidth="1"/>
    <col min="5398" max="5398" width="5.6640625" style="31" customWidth="1"/>
    <col min="5399" max="5399" width="6.44140625" style="31" bestFit="1" customWidth="1"/>
    <col min="5400" max="5400" width="5.6640625" style="31" customWidth="1"/>
    <col min="5401" max="5401" width="6.44140625" style="31" bestFit="1" customWidth="1"/>
    <col min="5402" max="5402" width="5.6640625" style="31" customWidth="1"/>
    <col min="5403" max="5403" width="6.44140625" style="31" bestFit="1" customWidth="1"/>
    <col min="5404" max="5404" width="5.6640625" style="31" customWidth="1"/>
    <col min="5405" max="5405" width="6.44140625" style="31" bestFit="1" customWidth="1"/>
    <col min="5406" max="5406" width="5.6640625" style="31" customWidth="1"/>
    <col min="5407" max="5407" width="7.44140625" style="31" bestFit="1" customWidth="1"/>
    <col min="5408" max="5627" width="11.5546875" style="31"/>
    <col min="5628" max="5628" width="6.44140625" style="31" customWidth="1"/>
    <col min="5629" max="5629" width="51.5546875" style="31" customWidth="1"/>
    <col min="5630" max="5630" width="5.6640625" style="31" customWidth="1"/>
    <col min="5631" max="5631" width="6.44140625" style="31" bestFit="1" customWidth="1"/>
    <col min="5632" max="5652" width="5.6640625" style="31" customWidth="1"/>
    <col min="5653" max="5653" width="6.44140625" style="31" bestFit="1" customWidth="1"/>
    <col min="5654" max="5654" width="5.6640625" style="31" customWidth="1"/>
    <col min="5655" max="5655" width="6.44140625" style="31" bestFit="1" customWidth="1"/>
    <col min="5656" max="5656" width="5.6640625" style="31" customWidth="1"/>
    <col min="5657" max="5657" width="6.44140625" style="31" bestFit="1" customWidth="1"/>
    <col min="5658" max="5658" width="5.6640625" style="31" customWidth="1"/>
    <col min="5659" max="5659" width="6.44140625" style="31" bestFit="1" customWidth="1"/>
    <col min="5660" max="5660" width="5.6640625" style="31" customWidth="1"/>
    <col min="5661" max="5661" width="6.44140625" style="31" bestFit="1" customWidth="1"/>
    <col min="5662" max="5662" width="5.6640625" style="31" customWidth="1"/>
    <col min="5663" max="5663" width="7.44140625" style="31" bestFit="1" customWidth="1"/>
    <col min="5664" max="5883" width="11.5546875" style="31"/>
    <col min="5884" max="5884" width="6.44140625" style="31" customWidth="1"/>
    <col min="5885" max="5885" width="51.5546875" style="31" customWidth="1"/>
    <col min="5886" max="5886" width="5.6640625" style="31" customWidth="1"/>
    <col min="5887" max="5887" width="6.44140625" style="31" bestFit="1" customWidth="1"/>
    <col min="5888" max="5908" width="5.6640625" style="31" customWidth="1"/>
    <col min="5909" max="5909" width="6.44140625" style="31" bestFit="1" customWidth="1"/>
    <col min="5910" max="5910" width="5.6640625" style="31" customWidth="1"/>
    <col min="5911" max="5911" width="6.44140625" style="31" bestFit="1" customWidth="1"/>
    <col min="5912" max="5912" width="5.6640625" style="31" customWidth="1"/>
    <col min="5913" max="5913" width="6.44140625" style="31" bestFit="1" customWidth="1"/>
    <col min="5914" max="5914" width="5.6640625" style="31" customWidth="1"/>
    <col min="5915" max="5915" width="6.44140625" style="31" bestFit="1" customWidth="1"/>
    <col min="5916" max="5916" width="5.6640625" style="31" customWidth="1"/>
    <col min="5917" max="5917" width="6.44140625" style="31" bestFit="1" customWidth="1"/>
    <col min="5918" max="5918" width="5.6640625" style="31" customWidth="1"/>
    <col min="5919" max="5919" width="7.44140625" style="31" bestFit="1" customWidth="1"/>
    <col min="5920" max="6139" width="11.5546875" style="31"/>
    <col min="6140" max="6140" width="6.44140625" style="31" customWidth="1"/>
    <col min="6141" max="6141" width="51.5546875" style="31" customWidth="1"/>
    <col min="6142" max="6142" width="5.6640625" style="31" customWidth="1"/>
    <col min="6143" max="6143" width="6.44140625" style="31" bestFit="1" customWidth="1"/>
    <col min="6144" max="6164" width="5.6640625" style="31" customWidth="1"/>
    <col min="6165" max="6165" width="6.44140625" style="31" bestFit="1" customWidth="1"/>
    <col min="6166" max="6166" width="5.6640625" style="31" customWidth="1"/>
    <col min="6167" max="6167" width="6.44140625" style="31" bestFit="1" customWidth="1"/>
    <col min="6168" max="6168" width="5.6640625" style="31" customWidth="1"/>
    <col min="6169" max="6169" width="6.44140625" style="31" bestFit="1" customWidth="1"/>
    <col min="6170" max="6170" width="5.6640625" style="31" customWidth="1"/>
    <col min="6171" max="6171" width="6.44140625" style="31" bestFit="1" customWidth="1"/>
    <col min="6172" max="6172" width="5.6640625" style="31" customWidth="1"/>
    <col min="6173" max="6173" width="6.44140625" style="31" bestFit="1" customWidth="1"/>
    <col min="6174" max="6174" width="5.6640625" style="31" customWidth="1"/>
    <col min="6175" max="6175" width="7.44140625" style="31" bestFit="1" customWidth="1"/>
    <col min="6176" max="6395" width="11.5546875" style="31"/>
    <col min="6396" max="6396" width="6.44140625" style="31" customWidth="1"/>
    <col min="6397" max="6397" width="51.5546875" style="31" customWidth="1"/>
    <col min="6398" max="6398" width="5.6640625" style="31" customWidth="1"/>
    <col min="6399" max="6399" width="6.44140625" style="31" bestFit="1" customWidth="1"/>
    <col min="6400" max="6420" width="5.6640625" style="31" customWidth="1"/>
    <col min="6421" max="6421" width="6.44140625" style="31" bestFit="1" customWidth="1"/>
    <col min="6422" max="6422" width="5.6640625" style="31" customWidth="1"/>
    <col min="6423" max="6423" width="6.44140625" style="31" bestFit="1" customWidth="1"/>
    <col min="6424" max="6424" width="5.6640625" style="31" customWidth="1"/>
    <col min="6425" max="6425" width="6.44140625" style="31" bestFit="1" customWidth="1"/>
    <col min="6426" max="6426" width="5.6640625" style="31" customWidth="1"/>
    <col min="6427" max="6427" width="6.44140625" style="31" bestFit="1" customWidth="1"/>
    <col min="6428" max="6428" width="5.6640625" style="31" customWidth="1"/>
    <col min="6429" max="6429" width="6.44140625" style="31" bestFit="1" customWidth="1"/>
    <col min="6430" max="6430" width="5.6640625" style="31" customWidth="1"/>
    <col min="6431" max="6431" width="7.44140625" style="31" bestFit="1" customWidth="1"/>
    <col min="6432" max="6651" width="11.5546875" style="31"/>
    <col min="6652" max="6652" width="6.44140625" style="31" customWidth="1"/>
    <col min="6653" max="6653" width="51.5546875" style="31" customWidth="1"/>
    <col min="6654" max="6654" width="5.6640625" style="31" customWidth="1"/>
    <col min="6655" max="6655" width="6.44140625" style="31" bestFit="1" customWidth="1"/>
    <col min="6656" max="6676" width="5.6640625" style="31" customWidth="1"/>
    <col min="6677" max="6677" width="6.44140625" style="31" bestFit="1" customWidth="1"/>
    <col min="6678" max="6678" width="5.6640625" style="31" customWidth="1"/>
    <col min="6679" max="6679" width="6.44140625" style="31" bestFit="1" customWidth="1"/>
    <col min="6680" max="6680" width="5.6640625" style="31" customWidth="1"/>
    <col min="6681" max="6681" width="6.44140625" style="31" bestFit="1" customWidth="1"/>
    <col min="6682" max="6682" width="5.6640625" style="31" customWidth="1"/>
    <col min="6683" max="6683" width="6.44140625" style="31" bestFit="1" customWidth="1"/>
    <col min="6684" max="6684" width="5.6640625" style="31" customWidth="1"/>
    <col min="6685" max="6685" width="6.44140625" style="31" bestFit="1" customWidth="1"/>
    <col min="6686" max="6686" width="5.6640625" style="31" customWidth="1"/>
    <col min="6687" max="6687" width="7.44140625" style="31" bestFit="1" customWidth="1"/>
    <col min="6688" max="6907" width="11.5546875" style="31"/>
    <col min="6908" max="6908" width="6.44140625" style="31" customWidth="1"/>
    <col min="6909" max="6909" width="51.5546875" style="31" customWidth="1"/>
    <col min="6910" max="6910" width="5.6640625" style="31" customWidth="1"/>
    <col min="6911" max="6911" width="6.44140625" style="31" bestFit="1" customWidth="1"/>
    <col min="6912" max="6932" width="5.6640625" style="31" customWidth="1"/>
    <col min="6933" max="6933" width="6.44140625" style="31" bestFit="1" customWidth="1"/>
    <col min="6934" max="6934" width="5.6640625" style="31" customWidth="1"/>
    <col min="6935" max="6935" width="6.44140625" style="31" bestFit="1" customWidth="1"/>
    <col min="6936" max="6936" width="5.6640625" style="31" customWidth="1"/>
    <col min="6937" max="6937" width="6.44140625" style="31" bestFit="1" customWidth="1"/>
    <col min="6938" max="6938" width="5.6640625" style="31" customWidth="1"/>
    <col min="6939" max="6939" width="6.44140625" style="31" bestFit="1" customWidth="1"/>
    <col min="6940" max="6940" width="5.6640625" style="31" customWidth="1"/>
    <col min="6941" max="6941" width="6.44140625" style="31" bestFit="1" customWidth="1"/>
    <col min="6942" max="6942" width="5.6640625" style="31" customWidth="1"/>
    <col min="6943" max="6943" width="7.44140625" style="31" bestFit="1" customWidth="1"/>
    <col min="6944" max="7163" width="11.5546875" style="31"/>
    <col min="7164" max="7164" width="6.44140625" style="31" customWidth="1"/>
    <col min="7165" max="7165" width="51.5546875" style="31" customWidth="1"/>
    <col min="7166" max="7166" width="5.6640625" style="31" customWidth="1"/>
    <col min="7167" max="7167" width="6.44140625" style="31" bestFit="1" customWidth="1"/>
    <col min="7168" max="7188" width="5.6640625" style="31" customWidth="1"/>
    <col min="7189" max="7189" width="6.44140625" style="31" bestFit="1" customWidth="1"/>
    <col min="7190" max="7190" width="5.6640625" style="31" customWidth="1"/>
    <col min="7191" max="7191" width="6.44140625" style="31" bestFit="1" customWidth="1"/>
    <col min="7192" max="7192" width="5.6640625" style="31" customWidth="1"/>
    <col min="7193" max="7193" width="6.44140625" style="31" bestFit="1" customWidth="1"/>
    <col min="7194" max="7194" width="5.6640625" style="31" customWidth="1"/>
    <col min="7195" max="7195" width="6.44140625" style="31" bestFit="1" customWidth="1"/>
    <col min="7196" max="7196" width="5.6640625" style="31" customWidth="1"/>
    <col min="7197" max="7197" width="6.44140625" style="31" bestFit="1" customWidth="1"/>
    <col min="7198" max="7198" width="5.6640625" style="31" customWidth="1"/>
    <col min="7199" max="7199" width="7.44140625" style="31" bestFit="1" customWidth="1"/>
    <col min="7200" max="7419" width="11.5546875" style="31"/>
    <col min="7420" max="7420" width="6.44140625" style="31" customWidth="1"/>
    <col min="7421" max="7421" width="51.5546875" style="31" customWidth="1"/>
    <col min="7422" max="7422" width="5.6640625" style="31" customWidth="1"/>
    <col min="7423" max="7423" width="6.44140625" style="31" bestFit="1" customWidth="1"/>
    <col min="7424" max="7444" width="5.6640625" style="31" customWidth="1"/>
    <col min="7445" max="7445" width="6.44140625" style="31" bestFit="1" customWidth="1"/>
    <col min="7446" max="7446" width="5.6640625" style="31" customWidth="1"/>
    <col min="7447" max="7447" width="6.44140625" style="31" bestFit="1" customWidth="1"/>
    <col min="7448" max="7448" width="5.6640625" style="31" customWidth="1"/>
    <col min="7449" max="7449" width="6.44140625" style="31" bestFit="1" customWidth="1"/>
    <col min="7450" max="7450" width="5.6640625" style="31" customWidth="1"/>
    <col min="7451" max="7451" width="6.44140625" style="31" bestFit="1" customWidth="1"/>
    <col min="7452" max="7452" width="5.6640625" style="31" customWidth="1"/>
    <col min="7453" max="7453" width="6.44140625" style="31" bestFit="1" customWidth="1"/>
    <col min="7454" max="7454" width="5.6640625" style="31" customWidth="1"/>
    <col min="7455" max="7455" width="7.44140625" style="31" bestFit="1" customWidth="1"/>
    <col min="7456" max="7675" width="11.5546875" style="31"/>
    <col min="7676" max="7676" width="6.44140625" style="31" customWidth="1"/>
    <col min="7677" max="7677" width="51.5546875" style="31" customWidth="1"/>
    <col min="7678" max="7678" width="5.6640625" style="31" customWidth="1"/>
    <col min="7679" max="7679" width="6.44140625" style="31" bestFit="1" customWidth="1"/>
    <col min="7680" max="7700" width="5.6640625" style="31" customWidth="1"/>
    <col min="7701" max="7701" width="6.44140625" style="31" bestFit="1" customWidth="1"/>
    <col min="7702" max="7702" width="5.6640625" style="31" customWidth="1"/>
    <col min="7703" max="7703" width="6.44140625" style="31" bestFit="1" customWidth="1"/>
    <col min="7704" max="7704" width="5.6640625" style="31" customWidth="1"/>
    <col min="7705" max="7705" width="6.44140625" style="31" bestFit="1" customWidth="1"/>
    <col min="7706" max="7706" width="5.6640625" style="31" customWidth="1"/>
    <col min="7707" max="7707" width="6.44140625" style="31" bestFit="1" customWidth="1"/>
    <col min="7708" max="7708" width="5.6640625" style="31" customWidth="1"/>
    <col min="7709" max="7709" width="6.44140625" style="31" bestFit="1" customWidth="1"/>
    <col min="7710" max="7710" width="5.6640625" style="31" customWidth="1"/>
    <col min="7711" max="7711" width="7.44140625" style="31" bestFit="1" customWidth="1"/>
    <col min="7712" max="7931" width="11.5546875" style="31"/>
    <col min="7932" max="7932" width="6.44140625" style="31" customWidth="1"/>
    <col min="7933" max="7933" width="51.5546875" style="31" customWidth="1"/>
    <col min="7934" max="7934" width="5.6640625" style="31" customWidth="1"/>
    <col min="7935" max="7935" width="6.44140625" style="31" bestFit="1" customWidth="1"/>
    <col min="7936" max="7956" width="5.6640625" style="31" customWidth="1"/>
    <col min="7957" max="7957" width="6.44140625" style="31" bestFit="1" customWidth="1"/>
    <col min="7958" max="7958" width="5.6640625" style="31" customWidth="1"/>
    <col min="7959" max="7959" width="6.44140625" style="31" bestFit="1" customWidth="1"/>
    <col min="7960" max="7960" width="5.6640625" style="31" customWidth="1"/>
    <col min="7961" max="7961" width="6.44140625" style="31" bestFit="1" customWidth="1"/>
    <col min="7962" max="7962" width="5.6640625" style="31" customWidth="1"/>
    <col min="7963" max="7963" width="6.44140625" style="31" bestFit="1" customWidth="1"/>
    <col min="7964" max="7964" width="5.6640625" style="31" customWidth="1"/>
    <col min="7965" max="7965" width="6.44140625" style="31" bestFit="1" customWidth="1"/>
    <col min="7966" max="7966" width="5.6640625" style="31" customWidth="1"/>
    <col min="7967" max="7967" width="7.44140625" style="31" bestFit="1" customWidth="1"/>
    <col min="7968" max="8187" width="11.5546875" style="31"/>
    <col min="8188" max="8188" width="6.44140625" style="31" customWidth="1"/>
    <col min="8189" max="8189" width="51.5546875" style="31" customWidth="1"/>
    <col min="8190" max="8190" width="5.6640625" style="31" customWidth="1"/>
    <col min="8191" max="8191" width="6.44140625" style="31" bestFit="1" customWidth="1"/>
    <col min="8192" max="8212" width="5.6640625" style="31" customWidth="1"/>
    <col min="8213" max="8213" width="6.44140625" style="31" bestFit="1" customWidth="1"/>
    <col min="8214" max="8214" width="5.6640625" style="31" customWidth="1"/>
    <col min="8215" max="8215" width="6.44140625" style="31" bestFit="1" customWidth="1"/>
    <col min="8216" max="8216" width="5.6640625" style="31" customWidth="1"/>
    <col min="8217" max="8217" width="6.44140625" style="31" bestFit="1" customWidth="1"/>
    <col min="8218" max="8218" width="5.6640625" style="31" customWidth="1"/>
    <col min="8219" max="8219" width="6.44140625" style="31" bestFit="1" customWidth="1"/>
    <col min="8220" max="8220" width="5.6640625" style="31" customWidth="1"/>
    <col min="8221" max="8221" width="6.44140625" style="31" bestFit="1" customWidth="1"/>
    <col min="8222" max="8222" width="5.6640625" style="31" customWidth="1"/>
    <col min="8223" max="8223" width="7.44140625" style="31" bestFit="1" customWidth="1"/>
    <col min="8224" max="8443" width="11.5546875" style="31"/>
    <col min="8444" max="8444" width="6.44140625" style="31" customWidth="1"/>
    <col min="8445" max="8445" width="51.5546875" style="31" customWidth="1"/>
    <col min="8446" max="8446" width="5.6640625" style="31" customWidth="1"/>
    <col min="8447" max="8447" width="6.44140625" style="31" bestFit="1" customWidth="1"/>
    <col min="8448" max="8468" width="5.6640625" style="31" customWidth="1"/>
    <col min="8469" max="8469" width="6.44140625" style="31" bestFit="1" customWidth="1"/>
    <col min="8470" max="8470" width="5.6640625" style="31" customWidth="1"/>
    <col min="8471" max="8471" width="6.44140625" style="31" bestFit="1" customWidth="1"/>
    <col min="8472" max="8472" width="5.6640625" style="31" customWidth="1"/>
    <col min="8473" max="8473" width="6.44140625" style="31" bestFit="1" customWidth="1"/>
    <col min="8474" max="8474" width="5.6640625" style="31" customWidth="1"/>
    <col min="8475" max="8475" width="6.44140625" style="31" bestFit="1" customWidth="1"/>
    <col min="8476" max="8476" width="5.6640625" style="31" customWidth="1"/>
    <col min="8477" max="8477" width="6.44140625" style="31" bestFit="1" customWidth="1"/>
    <col min="8478" max="8478" width="5.6640625" style="31" customWidth="1"/>
    <col min="8479" max="8479" width="7.44140625" style="31" bestFit="1" customWidth="1"/>
    <col min="8480" max="8699" width="11.5546875" style="31"/>
    <col min="8700" max="8700" width="6.44140625" style="31" customWidth="1"/>
    <col min="8701" max="8701" width="51.5546875" style="31" customWidth="1"/>
    <col min="8702" max="8702" width="5.6640625" style="31" customWidth="1"/>
    <col min="8703" max="8703" width="6.44140625" style="31" bestFit="1" customWidth="1"/>
    <col min="8704" max="8724" width="5.6640625" style="31" customWidth="1"/>
    <col min="8725" max="8725" width="6.44140625" style="31" bestFit="1" customWidth="1"/>
    <col min="8726" max="8726" width="5.6640625" style="31" customWidth="1"/>
    <col min="8727" max="8727" width="6.44140625" style="31" bestFit="1" customWidth="1"/>
    <col min="8728" max="8728" width="5.6640625" style="31" customWidth="1"/>
    <col min="8729" max="8729" width="6.44140625" style="31" bestFit="1" customWidth="1"/>
    <col min="8730" max="8730" width="5.6640625" style="31" customWidth="1"/>
    <col min="8731" max="8731" width="6.44140625" style="31" bestFit="1" customWidth="1"/>
    <col min="8732" max="8732" width="5.6640625" style="31" customWidth="1"/>
    <col min="8733" max="8733" width="6.44140625" style="31" bestFit="1" customWidth="1"/>
    <col min="8734" max="8734" width="5.6640625" style="31" customWidth="1"/>
    <col min="8735" max="8735" width="7.44140625" style="31" bestFit="1" customWidth="1"/>
    <col min="8736" max="8955" width="11.5546875" style="31"/>
    <col min="8956" max="8956" width="6.44140625" style="31" customWidth="1"/>
    <col min="8957" max="8957" width="51.5546875" style="31" customWidth="1"/>
    <col min="8958" max="8958" width="5.6640625" style="31" customWidth="1"/>
    <col min="8959" max="8959" width="6.44140625" style="31" bestFit="1" customWidth="1"/>
    <col min="8960" max="8980" width="5.6640625" style="31" customWidth="1"/>
    <col min="8981" max="8981" width="6.44140625" style="31" bestFit="1" customWidth="1"/>
    <col min="8982" max="8982" width="5.6640625" style="31" customWidth="1"/>
    <col min="8983" max="8983" width="6.44140625" style="31" bestFit="1" customWidth="1"/>
    <col min="8984" max="8984" width="5.6640625" style="31" customWidth="1"/>
    <col min="8985" max="8985" width="6.44140625" style="31" bestFit="1" customWidth="1"/>
    <col min="8986" max="8986" width="5.6640625" style="31" customWidth="1"/>
    <col min="8987" max="8987" width="6.44140625" style="31" bestFit="1" customWidth="1"/>
    <col min="8988" max="8988" width="5.6640625" style="31" customWidth="1"/>
    <col min="8989" max="8989" width="6.44140625" style="31" bestFit="1" customWidth="1"/>
    <col min="8990" max="8990" width="5.6640625" style="31" customWidth="1"/>
    <col min="8991" max="8991" width="7.44140625" style="31" bestFit="1" customWidth="1"/>
    <col min="8992" max="9211" width="11.5546875" style="31"/>
    <col min="9212" max="9212" width="6.44140625" style="31" customWidth="1"/>
    <col min="9213" max="9213" width="51.5546875" style="31" customWidth="1"/>
    <col min="9214" max="9214" width="5.6640625" style="31" customWidth="1"/>
    <col min="9215" max="9215" width="6.44140625" style="31" bestFit="1" customWidth="1"/>
    <col min="9216" max="9236" width="5.6640625" style="31" customWidth="1"/>
    <col min="9237" max="9237" width="6.44140625" style="31" bestFit="1" customWidth="1"/>
    <col min="9238" max="9238" width="5.6640625" style="31" customWidth="1"/>
    <col min="9239" max="9239" width="6.44140625" style="31" bestFit="1" customWidth="1"/>
    <col min="9240" max="9240" width="5.6640625" style="31" customWidth="1"/>
    <col min="9241" max="9241" width="6.44140625" style="31" bestFit="1" customWidth="1"/>
    <col min="9242" max="9242" width="5.6640625" style="31" customWidth="1"/>
    <col min="9243" max="9243" width="6.44140625" style="31" bestFit="1" customWidth="1"/>
    <col min="9244" max="9244" width="5.6640625" style="31" customWidth="1"/>
    <col min="9245" max="9245" width="6.44140625" style="31" bestFit="1" customWidth="1"/>
    <col min="9246" max="9246" width="5.6640625" style="31" customWidth="1"/>
    <col min="9247" max="9247" width="7.44140625" style="31" bestFit="1" customWidth="1"/>
    <col min="9248" max="9467" width="11.5546875" style="31"/>
    <col min="9468" max="9468" width="6.44140625" style="31" customWidth="1"/>
    <col min="9469" max="9469" width="51.5546875" style="31" customWidth="1"/>
    <col min="9470" max="9470" width="5.6640625" style="31" customWidth="1"/>
    <col min="9471" max="9471" width="6.44140625" style="31" bestFit="1" customWidth="1"/>
    <col min="9472" max="9492" width="5.6640625" style="31" customWidth="1"/>
    <col min="9493" max="9493" width="6.44140625" style="31" bestFit="1" customWidth="1"/>
    <col min="9494" max="9494" width="5.6640625" style="31" customWidth="1"/>
    <col min="9495" max="9495" width="6.44140625" style="31" bestFit="1" customWidth="1"/>
    <col min="9496" max="9496" width="5.6640625" style="31" customWidth="1"/>
    <col min="9497" max="9497" width="6.44140625" style="31" bestFit="1" customWidth="1"/>
    <col min="9498" max="9498" width="5.6640625" style="31" customWidth="1"/>
    <col min="9499" max="9499" width="6.44140625" style="31" bestFit="1" customWidth="1"/>
    <col min="9500" max="9500" width="5.6640625" style="31" customWidth="1"/>
    <col min="9501" max="9501" width="6.44140625" style="31" bestFit="1" customWidth="1"/>
    <col min="9502" max="9502" width="5.6640625" style="31" customWidth="1"/>
    <col min="9503" max="9503" width="7.44140625" style="31" bestFit="1" customWidth="1"/>
    <col min="9504" max="9723" width="11.5546875" style="31"/>
    <col min="9724" max="9724" width="6.44140625" style="31" customWidth="1"/>
    <col min="9725" max="9725" width="51.5546875" style="31" customWidth="1"/>
    <col min="9726" max="9726" width="5.6640625" style="31" customWidth="1"/>
    <col min="9727" max="9727" width="6.44140625" style="31" bestFit="1" customWidth="1"/>
    <col min="9728" max="9748" width="5.6640625" style="31" customWidth="1"/>
    <col min="9749" max="9749" width="6.44140625" style="31" bestFit="1" customWidth="1"/>
    <col min="9750" max="9750" width="5.6640625" style="31" customWidth="1"/>
    <col min="9751" max="9751" width="6.44140625" style="31" bestFit="1" customWidth="1"/>
    <col min="9752" max="9752" width="5.6640625" style="31" customWidth="1"/>
    <col min="9753" max="9753" width="6.44140625" style="31" bestFit="1" customWidth="1"/>
    <col min="9754" max="9754" width="5.6640625" style="31" customWidth="1"/>
    <col min="9755" max="9755" width="6.44140625" style="31" bestFit="1" customWidth="1"/>
    <col min="9756" max="9756" width="5.6640625" style="31" customWidth="1"/>
    <col min="9757" max="9757" width="6.44140625" style="31" bestFit="1" customWidth="1"/>
    <col min="9758" max="9758" width="5.6640625" style="31" customWidth="1"/>
    <col min="9759" max="9759" width="7.44140625" style="31" bestFit="1" customWidth="1"/>
    <col min="9760" max="9979" width="11.5546875" style="31"/>
    <col min="9980" max="9980" width="6.44140625" style="31" customWidth="1"/>
    <col min="9981" max="9981" width="51.5546875" style="31" customWidth="1"/>
    <col min="9982" max="9982" width="5.6640625" style="31" customWidth="1"/>
    <col min="9983" max="9983" width="6.44140625" style="31" bestFit="1" customWidth="1"/>
    <col min="9984" max="10004" width="5.6640625" style="31" customWidth="1"/>
    <col min="10005" max="10005" width="6.44140625" style="31" bestFit="1" customWidth="1"/>
    <col min="10006" max="10006" width="5.6640625" style="31" customWidth="1"/>
    <col min="10007" max="10007" width="6.44140625" style="31" bestFit="1" customWidth="1"/>
    <col min="10008" max="10008" width="5.6640625" style="31" customWidth="1"/>
    <col min="10009" max="10009" width="6.44140625" style="31" bestFit="1" customWidth="1"/>
    <col min="10010" max="10010" width="5.6640625" style="31" customWidth="1"/>
    <col min="10011" max="10011" width="6.44140625" style="31" bestFit="1" customWidth="1"/>
    <col min="10012" max="10012" width="5.6640625" style="31" customWidth="1"/>
    <col min="10013" max="10013" width="6.44140625" style="31" bestFit="1" customWidth="1"/>
    <col min="10014" max="10014" width="5.6640625" style="31" customWidth="1"/>
    <col min="10015" max="10015" width="7.44140625" style="31" bestFit="1" customWidth="1"/>
    <col min="10016" max="10235" width="11.5546875" style="31"/>
    <col min="10236" max="10236" width="6.44140625" style="31" customWidth="1"/>
    <col min="10237" max="10237" width="51.5546875" style="31" customWidth="1"/>
    <col min="10238" max="10238" width="5.6640625" style="31" customWidth="1"/>
    <col min="10239" max="10239" width="6.44140625" style="31" bestFit="1" customWidth="1"/>
    <col min="10240" max="10260" width="5.6640625" style="31" customWidth="1"/>
    <col min="10261" max="10261" width="6.44140625" style="31" bestFit="1" customWidth="1"/>
    <col min="10262" max="10262" width="5.6640625" style="31" customWidth="1"/>
    <col min="10263" max="10263" width="6.44140625" style="31" bestFit="1" customWidth="1"/>
    <col min="10264" max="10264" width="5.6640625" style="31" customWidth="1"/>
    <col min="10265" max="10265" width="6.44140625" style="31" bestFit="1" customWidth="1"/>
    <col min="10266" max="10266" width="5.6640625" style="31" customWidth="1"/>
    <col min="10267" max="10267" width="6.44140625" style="31" bestFit="1" customWidth="1"/>
    <col min="10268" max="10268" width="5.6640625" style="31" customWidth="1"/>
    <col min="10269" max="10269" width="6.44140625" style="31" bestFit="1" customWidth="1"/>
    <col min="10270" max="10270" width="5.6640625" style="31" customWidth="1"/>
    <col min="10271" max="10271" width="7.44140625" style="31" bestFit="1" customWidth="1"/>
    <col min="10272" max="10491" width="11.5546875" style="31"/>
    <col min="10492" max="10492" width="6.44140625" style="31" customWidth="1"/>
    <col min="10493" max="10493" width="51.5546875" style="31" customWidth="1"/>
    <col min="10494" max="10494" width="5.6640625" style="31" customWidth="1"/>
    <col min="10495" max="10495" width="6.44140625" style="31" bestFit="1" customWidth="1"/>
    <col min="10496" max="10516" width="5.6640625" style="31" customWidth="1"/>
    <col min="10517" max="10517" width="6.44140625" style="31" bestFit="1" customWidth="1"/>
    <col min="10518" max="10518" width="5.6640625" style="31" customWidth="1"/>
    <col min="10519" max="10519" width="6.44140625" style="31" bestFit="1" customWidth="1"/>
    <col min="10520" max="10520" width="5.6640625" style="31" customWidth="1"/>
    <col min="10521" max="10521" width="6.44140625" style="31" bestFit="1" customWidth="1"/>
    <col min="10522" max="10522" width="5.6640625" style="31" customWidth="1"/>
    <col min="10523" max="10523" width="6.44140625" style="31" bestFit="1" customWidth="1"/>
    <col min="10524" max="10524" width="5.6640625" style="31" customWidth="1"/>
    <col min="10525" max="10525" width="6.44140625" style="31" bestFit="1" customWidth="1"/>
    <col min="10526" max="10526" width="5.6640625" style="31" customWidth="1"/>
    <col min="10527" max="10527" width="7.44140625" style="31" bestFit="1" customWidth="1"/>
    <col min="10528" max="10747" width="11.5546875" style="31"/>
    <col min="10748" max="10748" width="6.44140625" style="31" customWidth="1"/>
    <col min="10749" max="10749" width="51.5546875" style="31" customWidth="1"/>
    <col min="10750" max="10750" width="5.6640625" style="31" customWidth="1"/>
    <col min="10751" max="10751" width="6.44140625" style="31" bestFit="1" customWidth="1"/>
    <col min="10752" max="10772" width="5.6640625" style="31" customWidth="1"/>
    <col min="10773" max="10773" width="6.44140625" style="31" bestFit="1" customWidth="1"/>
    <col min="10774" max="10774" width="5.6640625" style="31" customWidth="1"/>
    <col min="10775" max="10775" width="6.44140625" style="31" bestFit="1" customWidth="1"/>
    <col min="10776" max="10776" width="5.6640625" style="31" customWidth="1"/>
    <col min="10777" max="10777" width="6.44140625" style="31" bestFit="1" customWidth="1"/>
    <col min="10778" max="10778" width="5.6640625" style="31" customWidth="1"/>
    <col min="10779" max="10779" width="6.44140625" style="31" bestFit="1" customWidth="1"/>
    <col min="10780" max="10780" width="5.6640625" style="31" customWidth="1"/>
    <col min="10781" max="10781" width="6.44140625" style="31" bestFit="1" customWidth="1"/>
    <col min="10782" max="10782" width="5.6640625" style="31" customWidth="1"/>
    <col min="10783" max="10783" width="7.44140625" style="31" bestFit="1" customWidth="1"/>
    <col min="10784" max="11003" width="11.5546875" style="31"/>
    <col min="11004" max="11004" width="6.44140625" style="31" customWidth="1"/>
    <col min="11005" max="11005" width="51.5546875" style="31" customWidth="1"/>
    <col min="11006" max="11006" width="5.6640625" style="31" customWidth="1"/>
    <col min="11007" max="11007" width="6.44140625" style="31" bestFit="1" customWidth="1"/>
    <col min="11008" max="11028" width="5.6640625" style="31" customWidth="1"/>
    <col min="11029" max="11029" width="6.44140625" style="31" bestFit="1" customWidth="1"/>
    <col min="11030" max="11030" width="5.6640625" style="31" customWidth="1"/>
    <col min="11031" max="11031" width="6.44140625" style="31" bestFit="1" customWidth="1"/>
    <col min="11032" max="11032" width="5.6640625" style="31" customWidth="1"/>
    <col min="11033" max="11033" width="6.44140625" style="31" bestFit="1" customWidth="1"/>
    <col min="11034" max="11034" width="5.6640625" style="31" customWidth="1"/>
    <col min="11035" max="11035" width="6.44140625" style="31" bestFit="1" customWidth="1"/>
    <col min="11036" max="11036" width="5.6640625" style="31" customWidth="1"/>
    <col min="11037" max="11037" width="6.44140625" style="31" bestFit="1" customWidth="1"/>
    <col min="11038" max="11038" width="5.6640625" style="31" customWidth="1"/>
    <col min="11039" max="11039" width="7.44140625" style="31" bestFit="1" customWidth="1"/>
    <col min="11040" max="11259" width="11.5546875" style="31"/>
    <col min="11260" max="11260" width="6.44140625" style="31" customWidth="1"/>
    <col min="11261" max="11261" width="51.5546875" style="31" customWidth="1"/>
    <col min="11262" max="11262" width="5.6640625" style="31" customWidth="1"/>
    <col min="11263" max="11263" width="6.44140625" style="31" bestFit="1" customWidth="1"/>
    <col min="11264" max="11284" width="5.6640625" style="31" customWidth="1"/>
    <col min="11285" max="11285" width="6.44140625" style="31" bestFit="1" customWidth="1"/>
    <col min="11286" max="11286" width="5.6640625" style="31" customWidth="1"/>
    <col min="11287" max="11287" width="6.44140625" style="31" bestFit="1" customWidth="1"/>
    <col min="11288" max="11288" width="5.6640625" style="31" customWidth="1"/>
    <col min="11289" max="11289" width="6.44140625" style="31" bestFit="1" customWidth="1"/>
    <col min="11290" max="11290" width="5.6640625" style="31" customWidth="1"/>
    <col min="11291" max="11291" width="6.44140625" style="31" bestFit="1" customWidth="1"/>
    <col min="11292" max="11292" width="5.6640625" style="31" customWidth="1"/>
    <col min="11293" max="11293" width="6.44140625" style="31" bestFit="1" customWidth="1"/>
    <col min="11294" max="11294" width="5.6640625" style="31" customWidth="1"/>
    <col min="11295" max="11295" width="7.44140625" style="31" bestFit="1" customWidth="1"/>
    <col min="11296" max="11515" width="11.5546875" style="31"/>
    <col min="11516" max="11516" width="6.44140625" style="31" customWidth="1"/>
    <col min="11517" max="11517" width="51.5546875" style="31" customWidth="1"/>
    <col min="11518" max="11518" width="5.6640625" style="31" customWidth="1"/>
    <col min="11519" max="11519" width="6.44140625" style="31" bestFit="1" customWidth="1"/>
    <col min="11520" max="11540" width="5.6640625" style="31" customWidth="1"/>
    <col min="11541" max="11541" width="6.44140625" style="31" bestFit="1" customWidth="1"/>
    <col min="11542" max="11542" width="5.6640625" style="31" customWidth="1"/>
    <col min="11543" max="11543" width="6.44140625" style="31" bestFit="1" customWidth="1"/>
    <col min="11544" max="11544" width="5.6640625" style="31" customWidth="1"/>
    <col min="11545" max="11545" width="6.44140625" style="31" bestFit="1" customWidth="1"/>
    <col min="11546" max="11546" width="5.6640625" style="31" customWidth="1"/>
    <col min="11547" max="11547" width="6.44140625" style="31" bestFit="1" customWidth="1"/>
    <col min="11548" max="11548" width="5.6640625" style="31" customWidth="1"/>
    <col min="11549" max="11549" width="6.44140625" style="31" bestFit="1" customWidth="1"/>
    <col min="11550" max="11550" width="5.6640625" style="31" customWidth="1"/>
    <col min="11551" max="11551" width="7.44140625" style="31" bestFit="1" customWidth="1"/>
    <col min="11552" max="11771" width="11.5546875" style="31"/>
    <col min="11772" max="11772" width="6.44140625" style="31" customWidth="1"/>
    <col min="11773" max="11773" width="51.5546875" style="31" customWidth="1"/>
    <col min="11774" max="11774" width="5.6640625" style="31" customWidth="1"/>
    <col min="11775" max="11775" width="6.44140625" style="31" bestFit="1" customWidth="1"/>
    <col min="11776" max="11796" width="5.6640625" style="31" customWidth="1"/>
    <col min="11797" max="11797" width="6.44140625" style="31" bestFit="1" customWidth="1"/>
    <col min="11798" max="11798" width="5.6640625" style="31" customWidth="1"/>
    <col min="11799" max="11799" width="6.44140625" style="31" bestFit="1" customWidth="1"/>
    <col min="11800" max="11800" width="5.6640625" style="31" customWidth="1"/>
    <col min="11801" max="11801" width="6.44140625" style="31" bestFit="1" customWidth="1"/>
    <col min="11802" max="11802" width="5.6640625" style="31" customWidth="1"/>
    <col min="11803" max="11803" width="6.44140625" style="31" bestFit="1" customWidth="1"/>
    <col min="11804" max="11804" width="5.6640625" style="31" customWidth="1"/>
    <col min="11805" max="11805" width="6.44140625" style="31" bestFit="1" customWidth="1"/>
    <col min="11806" max="11806" width="5.6640625" style="31" customWidth="1"/>
    <col min="11807" max="11807" width="7.44140625" style="31" bestFit="1" customWidth="1"/>
    <col min="11808" max="12027" width="11.5546875" style="31"/>
    <col min="12028" max="12028" width="6.44140625" style="31" customWidth="1"/>
    <col min="12029" max="12029" width="51.5546875" style="31" customWidth="1"/>
    <col min="12030" max="12030" width="5.6640625" style="31" customWidth="1"/>
    <col min="12031" max="12031" width="6.44140625" style="31" bestFit="1" customWidth="1"/>
    <col min="12032" max="12052" width="5.6640625" style="31" customWidth="1"/>
    <col min="12053" max="12053" width="6.44140625" style="31" bestFit="1" customWidth="1"/>
    <col min="12054" max="12054" width="5.6640625" style="31" customWidth="1"/>
    <col min="12055" max="12055" width="6.44140625" style="31" bestFit="1" customWidth="1"/>
    <col min="12056" max="12056" width="5.6640625" style="31" customWidth="1"/>
    <col min="12057" max="12057" width="6.44140625" style="31" bestFit="1" customWidth="1"/>
    <col min="12058" max="12058" width="5.6640625" style="31" customWidth="1"/>
    <col min="12059" max="12059" width="6.44140625" style="31" bestFit="1" customWidth="1"/>
    <col min="12060" max="12060" width="5.6640625" style="31" customWidth="1"/>
    <col min="12061" max="12061" width="6.44140625" style="31" bestFit="1" customWidth="1"/>
    <col min="12062" max="12062" width="5.6640625" style="31" customWidth="1"/>
    <col min="12063" max="12063" width="7.44140625" style="31" bestFit="1" customWidth="1"/>
    <col min="12064" max="12283" width="11.5546875" style="31"/>
    <col min="12284" max="12284" width="6.44140625" style="31" customWidth="1"/>
    <col min="12285" max="12285" width="51.5546875" style="31" customWidth="1"/>
    <col min="12286" max="12286" width="5.6640625" style="31" customWidth="1"/>
    <col min="12287" max="12287" width="6.44140625" style="31" bestFit="1" customWidth="1"/>
    <col min="12288" max="12308" width="5.6640625" style="31" customWidth="1"/>
    <col min="12309" max="12309" width="6.44140625" style="31" bestFit="1" customWidth="1"/>
    <col min="12310" max="12310" width="5.6640625" style="31" customWidth="1"/>
    <col min="12311" max="12311" width="6.44140625" style="31" bestFit="1" customWidth="1"/>
    <col min="12312" max="12312" width="5.6640625" style="31" customWidth="1"/>
    <col min="12313" max="12313" width="6.44140625" style="31" bestFit="1" customWidth="1"/>
    <col min="12314" max="12314" width="5.6640625" style="31" customWidth="1"/>
    <col min="12315" max="12315" width="6.44140625" style="31" bestFit="1" customWidth="1"/>
    <col min="12316" max="12316" width="5.6640625" style="31" customWidth="1"/>
    <col min="12317" max="12317" width="6.44140625" style="31" bestFit="1" customWidth="1"/>
    <col min="12318" max="12318" width="5.6640625" style="31" customWidth="1"/>
    <col min="12319" max="12319" width="7.44140625" style="31" bestFit="1" customWidth="1"/>
    <col min="12320" max="12539" width="11.5546875" style="31"/>
    <col min="12540" max="12540" width="6.44140625" style="31" customWidth="1"/>
    <col min="12541" max="12541" width="51.5546875" style="31" customWidth="1"/>
    <col min="12542" max="12542" width="5.6640625" style="31" customWidth="1"/>
    <col min="12543" max="12543" width="6.44140625" style="31" bestFit="1" customWidth="1"/>
    <col min="12544" max="12564" width="5.6640625" style="31" customWidth="1"/>
    <col min="12565" max="12565" width="6.44140625" style="31" bestFit="1" customWidth="1"/>
    <col min="12566" max="12566" width="5.6640625" style="31" customWidth="1"/>
    <col min="12567" max="12567" width="6.44140625" style="31" bestFit="1" customWidth="1"/>
    <col min="12568" max="12568" width="5.6640625" style="31" customWidth="1"/>
    <col min="12569" max="12569" width="6.44140625" style="31" bestFit="1" customWidth="1"/>
    <col min="12570" max="12570" width="5.6640625" style="31" customWidth="1"/>
    <col min="12571" max="12571" width="6.44140625" style="31" bestFit="1" customWidth="1"/>
    <col min="12572" max="12572" width="5.6640625" style="31" customWidth="1"/>
    <col min="12573" max="12573" width="6.44140625" style="31" bestFit="1" customWidth="1"/>
    <col min="12574" max="12574" width="5.6640625" style="31" customWidth="1"/>
    <col min="12575" max="12575" width="7.44140625" style="31" bestFit="1" customWidth="1"/>
    <col min="12576" max="12795" width="11.5546875" style="31"/>
    <col min="12796" max="12796" width="6.44140625" style="31" customWidth="1"/>
    <col min="12797" max="12797" width="51.5546875" style="31" customWidth="1"/>
    <col min="12798" max="12798" width="5.6640625" style="31" customWidth="1"/>
    <col min="12799" max="12799" width="6.44140625" style="31" bestFit="1" customWidth="1"/>
    <col min="12800" max="12820" width="5.6640625" style="31" customWidth="1"/>
    <col min="12821" max="12821" width="6.44140625" style="31" bestFit="1" customWidth="1"/>
    <col min="12822" max="12822" width="5.6640625" style="31" customWidth="1"/>
    <col min="12823" max="12823" width="6.44140625" style="31" bestFit="1" customWidth="1"/>
    <col min="12824" max="12824" width="5.6640625" style="31" customWidth="1"/>
    <col min="12825" max="12825" width="6.44140625" style="31" bestFit="1" customWidth="1"/>
    <col min="12826" max="12826" width="5.6640625" style="31" customWidth="1"/>
    <col min="12827" max="12827" width="6.44140625" style="31" bestFit="1" customWidth="1"/>
    <col min="12828" max="12828" width="5.6640625" style="31" customWidth="1"/>
    <col min="12829" max="12829" width="6.44140625" style="31" bestFit="1" customWidth="1"/>
    <col min="12830" max="12830" width="5.6640625" style="31" customWidth="1"/>
    <col min="12831" max="12831" width="7.44140625" style="31" bestFit="1" customWidth="1"/>
    <col min="12832" max="13051" width="11.5546875" style="31"/>
    <col min="13052" max="13052" width="6.44140625" style="31" customWidth="1"/>
    <col min="13053" max="13053" width="51.5546875" style="31" customWidth="1"/>
    <col min="13054" max="13054" width="5.6640625" style="31" customWidth="1"/>
    <col min="13055" max="13055" width="6.44140625" style="31" bestFit="1" customWidth="1"/>
    <col min="13056" max="13076" width="5.6640625" style="31" customWidth="1"/>
    <col min="13077" max="13077" width="6.44140625" style="31" bestFit="1" customWidth="1"/>
    <col min="13078" max="13078" width="5.6640625" style="31" customWidth="1"/>
    <col min="13079" max="13079" width="6.44140625" style="31" bestFit="1" customWidth="1"/>
    <col min="13080" max="13080" width="5.6640625" style="31" customWidth="1"/>
    <col min="13081" max="13081" width="6.44140625" style="31" bestFit="1" customWidth="1"/>
    <col min="13082" max="13082" width="5.6640625" style="31" customWidth="1"/>
    <col min="13083" max="13083" width="6.44140625" style="31" bestFit="1" customWidth="1"/>
    <col min="13084" max="13084" width="5.6640625" style="31" customWidth="1"/>
    <col min="13085" max="13085" width="6.44140625" style="31" bestFit="1" customWidth="1"/>
    <col min="13086" max="13086" width="5.6640625" style="31" customWidth="1"/>
    <col min="13087" max="13087" width="7.44140625" style="31" bestFit="1" customWidth="1"/>
    <col min="13088" max="13307" width="11.5546875" style="31"/>
    <col min="13308" max="13308" width="6.44140625" style="31" customWidth="1"/>
    <col min="13309" max="13309" width="51.5546875" style="31" customWidth="1"/>
    <col min="13310" max="13310" width="5.6640625" style="31" customWidth="1"/>
    <col min="13311" max="13311" width="6.44140625" style="31" bestFit="1" customWidth="1"/>
    <col min="13312" max="13332" width="5.6640625" style="31" customWidth="1"/>
    <col min="13333" max="13333" width="6.44140625" style="31" bestFit="1" customWidth="1"/>
    <col min="13334" max="13334" width="5.6640625" style="31" customWidth="1"/>
    <col min="13335" max="13335" width="6.44140625" style="31" bestFit="1" customWidth="1"/>
    <col min="13336" max="13336" width="5.6640625" style="31" customWidth="1"/>
    <col min="13337" max="13337" width="6.44140625" style="31" bestFit="1" customWidth="1"/>
    <col min="13338" max="13338" width="5.6640625" style="31" customWidth="1"/>
    <col min="13339" max="13339" width="6.44140625" style="31" bestFit="1" customWidth="1"/>
    <col min="13340" max="13340" width="5.6640625" style="31" customWidth="1"/>
    <col min="13341" max="13341" width="6.44140625" style="31" bestFit="1" customWidth="1"/>
    <col min="13342" max="13342" width="5.6640625" style="31" customWidth="1"/>
    <col min="13343" max="13343" width="7.44140625" style="31" bestFit="1" customWidth="1"/>
    <col min="13344" max="13563" width="11.5546875" style="31"/>
    <col min="13564" max="13564" width="6.44140625" style="31" customWidth="1"/>
    <col min="13565" max="13565" width="51.5546875" style="31" customWidth="1"/>
    <col min="13566" max="13566" width="5.6640625" style="31" customWidth="1"/>
    <col min="13567" max="13567" width="6.44140625" style="31" bestFit="1" customWidth="1"/>
    <col min="13568" max="13588" width="5.6640625" style="31" customWidth="1"/>
    <col min="13589" max="13589" width="6.44140625" style="31" bestFit="1" customWidth="1"/>
    <col min="13590" max="13590" width="5.6640625" style="31" customWidth="1"/>
    <col min="13591" max="13591" width="6.44140625" style="31" bestFit="1" customWidth="1"/>
    <col min="13592" max="13592" width="5.6640625" style="31" customWidth="1"/>
    <col min="13593" max="13593" width="6.44140625" style="31" bestFit="1" customWidth="1"/>
    <col min="13594" max="13594" width="5.6640625" style="31" customWidth="1"/>
    <col min="13595" max="13595" width="6.44140625" style="31" bestFit="1" customWidth="1"/>
    <col min="13596" max="13596" width="5.6640625" style="31" customWidth="1"/>
    <col min="13597" max="13597" width="6.44140625" style="31" bestFit="1" customWidth="1"/>
    <col min="13598" max="13598" width="5.6640625" style="31" customWidth="1"/>
    <col min="13599" max="13599" width="7.44140625" style="31" bestFit="1" customWidth="1"/>
    <col min="13600" max="13819" width="11.5546875" style="31"/>
    <col min="13820" max="13820" width="6.44140625" style="31" customWidth="1"/>
    <col min="13821" max="13821" width="51.5546875" style="31" customWidth="1"/>
    <col min="13822" max="13822" width="5.6640625" style="31" customWidth="1"/>
    <col min="13823" max="13823" width="6.44140625" style="31" bestFit="1" customWidth="1"/>
    <col min="13824" max="13844" width="5.6640625" style="31" customWidth="1"/>
    <col min="13845" max="13845" width="6.44140625" style="31" bestFit="1" customWidth="1"/>
    <col min="13846" max="13846" width="5.6640625" style="31" customWidth="1"/>
    <col min="13847" max="13847" width="6.44140625" style="31" bestFit="1" customWidth="1"/>
    <col min="13848" max="13848" width="5.6640625" style="31" customWidth="1"/>
    <col min="13849" max="13849" width="6.44140625" style="31" bestFit="1" customWidth="1"/>
    <col min="13850" max="13850" width="5.6640625" style="31" customWidth="1"/>
    <col min="13851" max="13851" width="6.44140625" style="31" bestFit="1" customWidth="1"/>
    <col min="13852" max="13852" width="5.6640625" style="31" customWidth="1"/>
    <col min="13853" max="13853" width="6.44140625" style="31" bestFit="1" customWidth="1"/>
    <col min="13854" max="13854" width="5.6640625" style="31" customWidth="1"/>
    <col min="13855" max="13855" width="7.44140625" style="31" bestFit="1" customWidth="1"/>
    <col min="13856" max="14075" width="11.5546875" style="31"/>
    <col min="14076" max="14076" width="6.44140625" style="31" customWidth="1"/>
    <col min="14077" max="14077" width="51.5546875" style="31" customWidth="1"/>
    <col min="14078" max="14078" width="5.6640625" style="31" customWidth="1"/>
    <col min="14079" max="14079" width="6.44140625" style="31" bestFit="1" customWidth="1"/>
    <col min="14080" max="14100" width="5.6640625" style="31" customWidth="1"/>
    <col min="14101" max="14101" width="6.44140625" style="31" bestFit="1" customWidth="1"/>
    <col min="14102" max="14102" width="5.6640625" style="31" customWidth="1"/>
    <col min="14103" max="14103" width="6.44140625" style="31" bestFit="1" customWidth="1"/>
    <col min="14104" max="14104" width="5.6640625" style="31" customWidth="1"/>
    <col min="14105" max="14105" width="6.44140625" style="31" bestFit="1" customWidth="1"/>
    <col min="14106" max="14106" width="5.6640625" style="31" customWidth="1"/>
    <col min="14107" max="14107" width="6.44140625" style="31" bestFit="1" customWidth="1"/>
    <col min="14108" max="14108" width="5.6640625" style="31" customWidth="1"/>
    <col min="14109" max="14109" width="6.44140625" style="31" bestFit="1" customWidth="1"/>
    <col min="14110" max="14110" width="5.6640625" style="31" customWidth="1"/>
    <col min="14111" max="14111" width="7.44140625" style="31" bestFit="1" customWidth="1"/>
    <col min="14112" max="14331" width="11.5546875" style="31"/>
    <col min="14332" max="14332" width="6.44140625" style="31" customWidth="1"/>
    <col min="14333" max="14333" width="51.5546875" style="31" customWidth="1"/>
    <col min="14334" max="14334" width="5.6640625" style="31" customWidth="1"/>
    <col min="14335" max="14335" width="6.44140625" style="31" bestFit="1" customWidth="1"/>
    <col min="14336" max="14356" width="5.6640625" style="31" customWidth="1"/>
    <col min="14357" max="14357" width="6.44140625" style="31" bestFit="1" customWidth="1"/>
    <col min="14358" max="14358" width="5.6640625" style="31" customWidth="1"/>
    <col min="14359" max="14359" width="6.44140625" style="31" bestFit="1" customWidth="1"/>
    <col min="14360" max="14360" width="5.6640625" style="31" customWidth="1"/>
    <col min="14361" max="14361" width="6.44140625" style="31" bestFit="1" customWidth="1"/>
    <col min="14362" max="14362" width="5.6640625" style="31" customWidth="1"/>
    <col min="14363" max="14363" width="6.44140625" style="31" bestFit="1" customWidth="1"/>
    <col min="14364" max="14364" width="5.6640625" style="31" customWidth="1"/>
    <col min="14365" max="14365" width="6.44140625" style="31" bestFit="1" customWidth="1"/>
    <col min="14366" max="14366" width="5.6640625" style="31" customWidth="1"/>
    <col min="14367" max="14367" width="7.44140625" style="31" bestFit="1" customWidth="1"/>
    <col min="14368" max="14587" width="11.5546875" style="31"/>
    <col min="14588" max="14588" width="6.44140625" style="31" customWidth="1"/>
    <col min="14589" max="14589" width="51.5546875" style="31" customWidth="1"/>
    <col min="14590" max="14590" width="5.6640625" style="31" customWidth="1"/>
    <col min="14591" max="14591" width="6.44140625" style="31" bestFit="1" customWidth="1"/>
    <col min="14592" max="14612" width="5.6640625" style="31" customWidth="1"/>
    <col min="14613" max="14613" width="6.44140625" style="31" bestFit="1" customWidth="1"/>
    <col min="14614" max="14614" width="5.6640625" style="31" customWidth="1"/>
    <col min="14615" max="14615" width="6.44140625" style="31" bestFit="1" customWidth="1"/>
    <col min="14616" max="14616" width="5.6640625" style="31" customWidth="1"/>
    <col min="14617" max="14617" width="6.44140625" style="31" bestFit="1" customWidth="1"/>
    <col min="14618" max="14618" width="5.6640625" style="31" customWidth="1"/>
    <col min="14619" max="14619" width="6.44140625" style="31" bestFit="1" customWidth="1"/>
    <col min="14620" max="14620" width="5.6640625" style="31" customWidth="1"/>
    <col min="14621" max="14621" width="6.44140625" style="31" bestFit="1" customWidth="1"/>
    <col min="14622" max="14622" width="5.6640625" style="31" customWidth="1"/>
    <col min="14623" max="14623" width="7.44140625" style="31" bestFit="1" customWidth="1"/>
    <col min="14624" max="14843" width="11.5546875" style="31"/>
    <col min="14844" max="14844" width="6.44140625" style="31" customWidth="1"/>
    <col min="14845" max="14845" width="51.5546875" style="31" customWidth="1"/>
    <col min="14846" max="14846" width="5.6640625" style="31" customWidth="1"/>
    <col min="14847" max="14847" width="6.44140625" style="31" bestFit="1" customWidth="1"/>
    <col min="14848" max="14868" width="5.6640625" style="31" customWidth="1"/>
    <col min="14869" max="14869" width="6.44140625" style="31" bestFit="1" customWidth="1"/>
    <col min="14870" max="14870" width="5.6640625" style="31" customWidth="1"/>
    <col min="14871" max="14871" width="6.44140625" style="31" bestFit="1" customWidth="1"/>
    <col min="14872" max="14872" width="5.6640625" style="31" customWidth="1"/>
    <col min="14873" max="14873" width="6.44140625" style="31" bestFit="1" customWidth="1"/>
    <col min="14874" max="14874" width="5.6640625" style="31" customWidth="1"/>
    <col min="14875" max="14875" width="6.44140625" style="31" bestFit="1" customWidth="1"/>
    <col min="14876" max="14876" width="5.6640625" style="31" customWidth="1"/>
    <col min="14877" max="14877" width="6.44140625" style="31" bestFit="1" customWidth="1"/>
    <col min="14878" max="14878" width="5.6640625" style="31" customWidth="1"/>
    <col min="14879" max="14879" width="7.44140625" style="31" bestFit="1" customWidth="1"/>
    <col min="14880" max="15099" width="11.5546875" style="31"/>
    <col min="15100" max="15100" width="6.44140625" style="31" customWidth="1"/>
    <col min="15101" max="15101" width="51.5546875" style="31" customWidth="1"/>
    <col min="15102" max="15102" width="5.6640625" style="31" customWidth="1"/>
    <col min="15103" max="15103" width="6.44140625" style="31" bestFit="1" customWidth="1"/>
    <col min="15104" max="15124" width="5.6640625" style="31" customWidth="1"/>
    <col min="15125" max="15125" width="6.44140625" style="31" bestFit="1" customWidth="1"/>
    <col min="15126" max="15126" width="5.6640625" style="31" customWidth="1"/>
    <col min="15127" max="15127" width="6.44140625" style="31" bestFit="1" customWidth="1"/>
    <col min="15128" max="15128" width="5.6640625" style="31" customWidth="1"/>
    <col min="15129" max="15129" width="6.44140625" style="31" bestFit="1" customWidth="1"/>
    <col min="15130" max="15130" width="5.6640625" style="31" customWidth="1"/>
    <col min="15131" max="15131" width="6.44140625" style="31" bestFit="1" customWidth="1"/>
    <col min="15132" max="15132" width="5.6640625" style="31" customWidth="1"/>
    <col min="15133" max="15133" width="6.44140625" style="31" bestFit="1" customWidth="1"/>
    <col min="15134" max="15134" width="5.6640625" style="31" customWidth="1"/>
    <col min="15135" max="15135" width="7.44140625" style="31" bestFit="1" customWidth="1"/>
    <col min="15136" max="15355" width="11.5546875" style="31"/>
    <col min="15356" max="15356" width="6.44140625" style="31" customWidth="1"/>
    <col min="15357" max="15357" width="51.5546875" style="31" customWidth="1"/>
    <col min="15358" max="15358" width="5.6640625" style="31" customWidth="1"/>
    <col min="15359" max="15359" width="6.44140625" style="31" bestFit="1" customWidth="1"/>
    <col min="15360" max="15380" width="5.6640625" style="31" customWidth="1"/>
    <col min="15381" max="15381" width="6.44140625" style="31" bestFit="1" customWidth="1"/>
    <col min="15382" max="15382" width="5.6640625" style="31" customWidth="1"/>
    <col min="15383" max="15383" width="6.44140625" style="31" bestFit="1" customWidth="1"/>
    <col min="15384" max="15384" width="5.6640625" style="31" customWidth="1"/>
    <col min="15385" max="15385" width="6.44140625" style="31" bestFit="1" customWidth="1"/>
    <col min="15386" max="15386" width="5.6640625" style="31" customWidth="1"/>
    <col min="15387" max="15387" width="6.44140625" style="31" bestFit="1" customWidth="1"/>
    <col min="15388" max="15388" width="5.6640625" style="31" customWidth="1"/>
    <col min="15389" max="15389" width="6.44140625" style="31" bestFit="1" customWidth="1"/>
    <col min="15390" max="15390" width="5.6640625" style="31" customWidth="1"/>
    <col min="15391" max="15391" width="7.44140625" style="31" bestFit="1" customWidth="1"/>
    <col min="15392" max="15611" width="11.5546875" style="31"/>
    <col min="15612" max="15612" width="6.44140625" style="31" customWidth="1"/>
    <col min="15613" max="15613" width="51.5546875" style="31" customWidth="1"/>
    <col min="15614" max="15614" width="5.6640625" style="31" customWidth="1"/>
    <col min="15615" max="15615" width="6.44140625" style="31" bestFit="1" customWidth="1"/>
    <col min="15616" max="15636" width="5.6640625" style="31" customWidth="1"/>
    <col min="15637" max="15637" width="6.44140625" style="31" bestFit="1" customWidth="1"/>
    <col min="15638" max="15638" width="5.6640625" style="31" customWidth="1"/>
    <col min="15639" max="15639" width="6.44140625" style="31" bestFit="1" customWidth="1"/>
    <col min="15640" max="15640" width="5.6640625" style="31" customWidth="1"/>
    <col min="15641" max="15641" width="6.44140625" style="31" bestFit="1" customWidth="1"/>
    <col min="15642" max="15642" width="5.6640625" style="31" customWidth="1"/>
    <col min="15643" max="15643" width="6.44140625" style="31" bestFit="1" customWidth="1"/>
    <col min="15644" max="15644" width="5.6640625" style="31" customWidth="1"/>
    <col min="15645" max="15645" width="6.44140625" style="31" bestFit="1" customWidth="1"/>
    <col min="15646" max="15646" width="5.6640625" style="31" customWidth="1"/>
    <col min="15647" max="15647" width="7.44140625" style="31" bestFit="1" customWidth="1"/>
    <col min="15648" max="15867" width="11.5546875" style="31"/>
    <col min="15868" max="15868" width="6.44140625" style="31" customWidth="1"/>
    <col min="15869" max="15869" width="51.5546875" style="31" customWidth="1"/>
    <col min="15870" max="15870" width="5.6640625" style="31" customWidth="1"/>
    <col min="15871" max="15871" width="6.44140625" style="31" bestFit="1" customWidth="1"/>
    <col min="15872" max="15892" width="5.6640625" style="31" customWidth="1"/>
    <col min="15893" max="15893" width="6.44140625" style="31" bestFit="1" customWidth="1"/>
    <col min="15894" max="15894" width="5.6640625" style="31" customWidth="1"/>
    <col min="15895" max="15895" width="6.44140625" style="31" bestFit="1" customWidth="1"/>
    <col min="15896" max="15896" width="5.6640625" style="31" customWidth="1"/>
    <col min="15897" max="15897" width="6.44140625" style="31" bestFit="1" customWidth="1"/>
    <col min="15898" max="15898" width="5.6640625" style="31" customWidth="1"/>
    <col min="15899" max="15899" width="6.44140625" style="31" bestFit="1" customWidth="1"/>
    <col min="15900" max="15900" width="5.6640625" style="31" customWidth="1"/>
    <col min="15901" max="15901" width="6.44140625" style="31" bestFit="1" customWidth="1"/>
    <col min="15902" max="15902" width="5.6640625" style="31" customWidth="1"/>
    <col min="15903" max="15903" width="7.44140625" style="31" bestFit="1" customWidth="1"/>
    <col min="15904" max="16123" width="11.5546875" style="31"/>
    <col min="16124" max="16124" width="6.44140625" style="31" customWidth="1"/>
    <col min="16125" max="16125" width="51.5546875" style="31" customWidth="1"/>
    <col min="16126" max="16126" width="5.6640625" style="31" customWidth="1"/>
    <col min="16127" max="16127" width="6.44140625" style="31" bestFit="1" customWidth="1"/>
    <col min="16128" max="16148" width="5.6640625" style="31" customWidth="1"/>
    <col min="16149" max="16149" width="6.44140625" style="31" bestFit="1" customWidth="1"/>
    <col min="16150" max="16150" width="5.6640625" style="31" customWidth="1"/>
    <col min="16151" max="16151" width="6.44140625" style="31" bestFit="1" customWidth="1"/>
    <col min="16152" max="16152" width="5.6640625" style="31" customWidth="1"/>
    <col min="16153" max="16153" width="6.44140625" style="31" bestFit="1" customWidth="1"/>
    <col min="16154" max="16154" width="5.6640625" style="31" customWidth="1"/>
    <col min="16155" max="16155" width="6.44140625" style="31" bestFit="1" customWidth="1"/>
    <col min="16156" max="16156" width="5.6640625" style="31" customWidth="1"/>
    <col min="16157" max="16157" width="6.44140625" style="31" bestFit="1" customWidth="1"/>
    <col min="16158" max="16158" width="5.6640625" style="31" customWidth="1"/>
    <col min="16159" max="16159" width="7.44140625" style="31" bestFit="1" customWidth="1"/>
    <col min="16160" max="16384" width="11.5546875" style="31"/>
  </cols>
  <sheetData>
    <row r="1" spans="1:57" ht="13.8" x14ac:dyDescent="0.25">
      <c r="A1" s="107" t="s">
        <v>290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</row>
    <row r="2" spans="1:57" ht="13.8" x14ac:dyDescent="0.25">
      <c r="A2" s="115" t="s">
        <v>163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</row>
    <row r="3" spans="1:57" ht="12" x14ac:dyDescent="0.25">
      <c r="A3" s="116" t="s">
        <v>172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1:57" ht="11.4" x14ac:dyDescent="0.2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4"/>
      <c r="AM4" s="35" t="s">
        <v>173</v>
      </c>
    </row>
    <row r="5" spans="1:57" ht="12.75" customHeight="1" x14ac:dyDescent="0.2">
      <c r="A5" s="117" t="s">
        <v>0</v>
      </c>
      <c r="B5" s="117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</row>
    <row r="6" spans="1:57" ht="12.75" customHeight="1" x14ac:dyDescent="0.2">
      <c r="A6" s="118"/>
      <c r="B6" s="118"/>
      <c r="C6" s="113" t="s">
        <v>2</v>
      </c>
      <c r="D6" s="114"/>
      <c r="E6" s="114" t="s">
        <v>3</v>
      </c>
      <c r="F6" s="114"/>
      <c r="G6" s="114" t="s">
        <v>4</v>
      </c>
      <c r="H6" s="114"/>
      <c r="I6" s="114" t="s">
        <v>5</v>
      </c>
      <c r="J6" s="114"/>
      <c r="K6" s="114" t="s">
        <v>6</v>
      </c>
      <c r="L6" s="114"/>
      <c r="M6" s="114" t="s">
        <v>7</v>
      </c>
      <c r="N6" s="114"/>
      <c r="O6" s="114" t="s">
        <v>8</v>
      </c>
      <c r="P6" s="114"/>
      <c r="Q6" s="114" t="s">
        <v>9</v>
      </c>
      <c r="R6" s="114"/>
      <c r="S6" s="114" t="s">
        <v>10</v>
      </c>
      <c r="T6" s="114"/>
      <c r="U6" s="114" t="s">
        <v>11</v>
      </c>
      <c r="V6" s="114"/>
      <c r="W6" s="114" t="s">
        <v>12</v>
      </c>
      <c r="X6" s="114"/>
      <c r="Y6" s="114" t="s">
        <v>13</v>
      </c>
      <c r="Z6" s="114"/>
      <c r="AA6" s="114" t="s">
        <v>14</v>
      </c>
      <c r="AB6" s="114"/>
      <c r="AC6" s="114" t="s">
        <v>15</v>
      </c>
      <c r="AD6" s="114"/>
      <c r="AE6" s="114" t="s">
        <v>16</v>
      </c>
      <c r="AF6" s="114"/>
      <c r="AG6" s="114" t="s">
        <v>17</v>
      </c>
      <c r="AH6" s="114"/>
      <c r="AI6" s="114" t="s">
        <v>18</v>
      </c>
      <c r="AJ6" s="114"/>
      <c r="AK6" s="37"/>
      <c r="AM6" s="37" t="s">
        <v>2</v>
      </c>
      <c r="AN6" s="37" t="s">
        <v>3</v>
      </c>
      <c r="AO6" s="37" t="s">
        <v>4</v>
      </c>
      <c r="AP6" s="37" t="s">
        <v>5</v>
      </c>
      <c r="AQ6" s="37" t="s">
        <v>6</v>
      </c>
      <c r="AR6" s="37" t="s">
        <v>7</v>
      </c>
      <c r="AS6" s="37" t="s">
        <v>8</v>
      </c>
      <c r="AT6" s="37" t="s">
        <v>9</v>
      </c>
      <c r="AU6" s="37" t="s">
        <v>10</v>
      </c>
      <c r="AV6" s="37" t="s">
        <v>11</v>
      </c>
      <c r="AW6" s="37" t="s">
        <v>12</v>
      </c>
      <c r="AX6" s="37" t="s">
        <v>13</v>
      </c>
      <c r="AY6" s="37" t="s">
        <v>14</v>
      </c>
      <c r="AZ6" s="37" t="s">
        <v>15</v>
      </c>
      <c r="BA6" s="37" t="s">
        <v>16</v>
      </c>
      <c r="BB6" s="37" t="s">
        <v>17</v>
      </c>
      <c r="BC6" s="37" t="s">
        <v>18</v>
      </c>
    </row>
    <row r="7" spans="1:57" ht="12" x14ac:dyDescent="0.25">
      <c r="A7" s="119"/>
      <c r="B7" s="119"/>
      <c r="C7" s="38" t="s">
        <v>19</v>
      </c>
      <c r="D7" s="39" t="s">
        <v>20</v>
      </c>
      <c r="E7" s="40" t="s">
        <v>19</v>
      </c>
      <c r="F7" s="40" t="s">
        <v>20</v>
      </c>
      <c r="G7" s="40" t="s">
        <v>19</v>
      </c>
      <c r="H7" s="40" t="s">
        <v>20</v>
      </c>
      <c r="I7" s="40" t="s">
        <v>19</v>
      </c>
      <c r="J7" s="40" t="s">
        <v>20</v>
      </c>
      <c r="K7" s="40" t="s">
        <v>19</v>
      </c>
      <c r="L7" s="40" t="s">
        <v>20</v>
      </c>
      <c r="M7" s="40" t="s">
        <v>19</v>
      </c>
      <c r="N7" s="40" t="s">
        <v>20</v>
      </c>
      <c r="O7" s="40" t="s">
        <v>19</v>
      </c>
      <c r="P7" s="40" t="s">
        <v>20</v>
      </c>
      <c r="Q7" s="40" t="s">
        <v>19</v>
      </c>
      <c r="R7" s="40" t="s">
        <v>20</v>
      </c>
      <c r="S7" s="40" t="s">
        <v>19</v>
      </c>
      <c r="T7" s="40" t="s">
        <v>20</v>
      </c>
      <c r="U7" s="40" t="s">
        <v>19</v>
      </c>
      <c r="V7" s="40" t="s">
        <v>20</v>
      </c>
      <c r="W7" s="40" t="s">
        <v>19</v>
      </c>
      <c r="X7" s="40" t="s">
        <v>20</v>
      </c>
      <c r="Y7" s="40" t="s">
        <v>19</v>
      </c>
      <c r="Z7" s="40" t="s">
        <v>20</v>
      </c>
      <c r="AA7" s="40" t="s">
        <v>19</v>
      </c>
      <c r="AB7" s="40" t="s">
        <v>20</v>
      </c>
      <c r="AC7" s="40" t="s">
        <v>19</v>
      </c>
      <c r="AD7" s="40" t="s">
        <v>20</v>
      </c>
      <c r="AE7" s="40" t="s">
        <v>19</v>
      </c>
      <c r="AF7" s="40" t="s">
        <v>20</v>
      </c>
      <c r="AG7" s="40" t="s">
        <v>19</v>
      </c>
      <c r="AH7" s="40" t="s">
        <v>20</v>
      </c>
      <c r="AI7" s="39" t="s">
        <v>19</v>
      </c>
      <c r="AJ7" s="39" t="s">
        <v>20</v>
      </c>
      <c r="AK7" s="41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</row>
    <row r="8" spans="1:57" ht="12" x14ac:dyDescent="0.25">
      <c r="A8" s="42" t="s">
        <v>161</v>
      </c>
      <c r="B8" s="43" t="s">
        <v>2</v>
      </c>
      <c r="C8" s="44">
        <f>SUM(C9:C78)</f>
        <v>5129</v>
      </c>
      <c r="D8" s="45">
        <f t="shared" ref="D8:D39" si="0">SUM(C8/AM8*100000)</f>
        <v>198.15490699005056</v>
      </c>
      <c r="E8" s="42">
        <f>SUM(E9:E78)</f>
        <v>38</v>
      </c>
      <c r="F8" s="45">
        <f t="shared" ref="F8:F71" si="1">SUM(E8/AN8*100000)</f>
        <v>21.60711442672914</v>
      </c>
      <c r="G8" s="42">
        <f>SUM(G9:G78)</f>
        <v>27</v>
      </c>
      <c r="H8" s="45">
        <f t="shared" ref="H8:H71" si="2">SUM(G8/AO8*100000)</f>
        <v>14.709888313810952</v>
      </c>
      <c r="I8" s="42">
        <f>SUM(I9:I78)</f>
        <v>20</v>
      </c>
      <c r="J8" s="45">
        <f t="shared" ref="J8:J71" si="3">SUM(I8/AP8*100000)</f>
        <v>10.946907498631637</v>
      </c>
      <c r="K8" s="42">
        <f>SUM(K9:K78)</f>
        <v>23</v>
      </c>
      <c r="L8" s="45">
        <f t="shared" ref="L8:L71" si="4">SUM(K8/AQ8*100000)</f>
        <v>12.698482807358495</v>
      </c>
      <c r="M8" s="42">
        <f>SUM(M9:M78)</f>
        <v>54</v>
      </c>
      <c r="N8" s="45">
        <f t="shared" ref="N8:N71" si="5">SUM(M8/AR8*100000)</f>
        <v>26.88921642831534</v>
      </c>
      <c r="O8" s="42">
        <f>SUM(O9:O78)</f>
        <v>88</v>
      </c>
      <c r="P8" s="45">
        <f t="shared" ref="P8:P71" si="6">SUM(O8/AS8*100000)</f>
        <v>41.292066292535523</v>
      </c>
      <c r="Q8" s="42">
        <f>SUM(Q9:Q78)</f>
        <v>187</v>
      </c>
      <c r="R8" s="45">
        <f t="shared" ref="R8:R71" si="7">SUM(Q8/AT8*100000)</f>
        <v>86.100917642400333</v>
      </c>
      <c r="S8" s="42">
        <f>SUM(S9:S78)</f>
        <v>254</v>
      </c>
      <c r="T8" s="45">
        <f t="shared" ref="T8:T71" si="8">SUM(S8/AU8*100000)</f>
        <v>119.21412546582685</v>
      </c>
      <c r="U8" s="42">
        <f>SUM(U9:U78)</f>
        <v>353</v>
      </c>
      <c r="V8" s="45">
        <f t="shared" ref="V8:V71" si="9">SUM(U8/AV8*100000)</f>
        <v>188.72564744124375</v>
      </c>
      <c r="W8" s="42">
        <f>SUM(W9:W78)</f>
        <v>377</v>
      </c>
      <c r="X8" s="45">
        <f t="shared" ref="X8:X71" si="10">SUM(W8/AW8*100000)</f>
        <v>240.83455241185902</v>
      </c>
      <c r="Y8" s="42">
        <f>SUM(Y9:Y78)</f>
        <v>434</v>
      </c>
      <c r="Z8" s="45">
        <f t="shared" ref="Z8:Z71" si="11">SUM(Y8/AX8*100000)</f>
        <v>298.33304691527752</v>
      </c>
      <c r="AA8" s="42">
        <f>SUM(AA9:AA78)</f>
        <v>553</v>
      </c>
      <c r="AB8" s="45">
        <f t="shared" ref="AB8:AB71" si="12">SUM(AA8/AY8*100000)</f>
        <v>388.43271263705776</v>
      </c>
      <c r="AC8" s="42">
        <f>SUM(AC9:AC78)</f>
        <v>607</v>
      </c>
      <c r="AD8" s="45">
        <f t="shared" ref="AD8:AD71" si="13">SUM(AC8/AZ8*100000)</f>
        <v>488.66884031719195</v>
      </c>
      <c r="AE8" s="42">
        <f>SUM(AE9:AE78)</f>
        <v>581</v>
      </c>
      <c r="AF8" s="45">
        <f t="shared" ref="AF8:AF71" si="14">SUM(AE8/BA8*100000)</f>
        <v>596.60111926888123</v>
      </c>
      <c r="AG8" s="42">
        <f>SUM(AG9:AG78)</f>
        <v>501</v>
      </c>
      <c r="AH8" s="45">
        <f t="shared" ref="AH8:AH71" si="15">SUM(AG8/BB8*100000)</f>
        <v>751.77815791842977</v>
      </c>
      <c r="AI8" s="42">
        <f>SUM(AI9:AI78)</f>
        <v>1032</v>
      </c>
      <c r="AJ8" s="45">
        <f t="shared" ref="AJ8:AJ71" si="16">SUM(AI8/BC8*100000)</f>
        <v>1018.9472852756194</v>
      </c>
      <c r="AK8" s="41"/>
      <c r="AM8" s="37">
        <v>2588379</v>
      </c>
      <c r="AN8" s="37">
        <v>175868</v>
      </c>
      <c r="AO8" s="37">
        <v>183550</v>
      </c>
      <c r="AP8" s="37">
        <v>182700</v>
      </c>
      <c r="AQ8" s="37">
        <v>181124</v>
      </c>
      <c r="AR8" s="37">
        <v>200824</v>
      </c>
      <c r="AS8" s="37">
        <v>213116</v>
      </c>
      <c r="AT8" s="37">
        <v>217187</v>
      </c>
      <c r="AU8" s="37">
        <v>213062</v>
      </c>
      <c r="AV8" s="37">
        <v>187044</v>
      </c>
      <c r="AW8" s="37">
        <v>156539</v>
      </c>
      <c r="AX8" s="37">
        <v>145475</v>
      </c>
      <c r="AY8" s="37">
        <v>142367</v>
      </c>
      <c r="AZ8" s="37">
        <v>124215</v>
      </c>
      <c r="BA8" s="37">
        <v>97385</v>
      </c>
      <c r="BB8" s="37">
        <v>66642</v>
      </c>
      <c r="BC8" s="37">
        <v>101281</v>
      </c>
    </row>
    <row r="9" spans="1:57" ht="12" x14ac:dyDescent="0.25">
      <c r="A9" s="46" t="s">
        <v>21</v>
      </c>
      <c r="B9" s="47" t="s">
        <v>22</v>
      </c>
      <c r="C9" s="44">
        <f>SUM(E9+G9+I9+K9+M9+O9+Q9+S9+U9+W9+Y9+AA9+AC9+AE9+AG9+AI9)</f>
        <v>7</v>
      </c>
      <c r="D9" s="45">
        <f t="shared" si="0"/>
        <v>0.27043952991428227</v>
      </c>
      <c r="E9" s="46">
        <v>0</v>
      </c>
      <c r="F9" s="48">
        <f t="shared" si="1"/>
        <v>0</v>
      </c>
      <c r="G9" s="46">
        <v>1</v>
      </c>
      <c r="H9" s="48">
        <f t="shared" si="2"/>
        <v>0.54481067828929441</v>
      </c>
      <c r="I9" s="46">
        <v>0</v>
      </c>
      <c r="J9" s="48">
        <f t="shared" si="3"/>
        <v>0</v>
      </c>
      <c r="K9" s="46">
        <v>0</v>
      </c>
      <c r="L9" s="48">
        <f t="shared" si="4"/>
        <v>0</v>
      </c>
      <c r="M9" s="46">
        <v>1</v>
      </c>
      <c r="N9" s="48">
        <f t="shared" si="5"/>
        <v>0.49794845237621005</v>
      </c>
      <c r="O9" s="46">
        <v>1</v>
      </c>
      <c r="P9" s="48">
        <f t="shared" si="6"/>
        <v>0.46922802605154001</v>
      </c>
      <c r="Q9" s="46">
        <v>0</v>
      </c>
      <c r="R9" s="48">
        <f t="shared" si="7"/>
        <v>0</v>
      </c>
      <c r="S9" s="46">
        <v>0</v>
      </c>
      <c r="T9" s="48">
        <f t="shared" si="8"/>
        <v>0</v>
      </c>
      <c r="U9" s="46">
        <v>0</v>
      </c>
      <c r="V9" s="48">
        <f t="shared" si="9"/>
        <v>0</v>
      </c>
      <c r="W9" s="46">
        <v>1</v>
      </c>
      <c r="X9" s="48">
        <f t="shared" si="10"/>
        <v>0.63881844141076671</v>
      </c>
      <c r="Y9" s="46">
        <v>0</v>
      </c>
      <c r="Z9" s="48">
        <f t="shared" si="11"/>
        <v>0</v>
      </c>
      <c r="AA9" s="46">
        <v>0</v>
      </c>
      <c r="AB9" s="48">
        <f t="shared" si="12"/>
        <v>0</v>
      </c>
      <c r="AC9" s="46">
        <v>1</v>
      </c>
      <c r="AD9" s="48">
        <f t="shared" si="13"/>
        <v>0.80505575011069508</v>
      </c>
      <c r="AE9" s="46">
        <v>0</v>
      </c>
      <c r="AF9" s="48">
        <f t="shared" si="14"/>
        <v>0</v>
      </c>
      <c r="AG9" s="46">
        <v>0</v>
      </c>
      <c r="AH9" s="48">
        <f t="shared" si="15"/>
        <v>0</v>
      </c>
      <c r="AI9" s="46">
        <v>2</v>
      </c>
      <c r="AJ9" s="48">
        <f t="shared" si="16"/>
        <v>1.9747040412318206</v>
      </c>
      <c r="AM9" s="37">
        <v>2588379</v>
      </c>
      <c r="AN9" s="37">
        <v>175868</v>
      </c>
      <c r="AO9" s="37">
        <v>183550</v>
      </c>
      <c r="AP9" s="37">
        <v>182700</v>
      </c>
      <c r="AQ9" s="37">
        <v>181124</v>
      </c>
      <c r="AR9" s="37">
        <v>200824</v>
      </c>
      <c r="AS9" s="37">
        <v>213116</v>
      </c>
      <c r="AT9" s="37">
        <v>217187</v>
      </c>
      <c r="AU9" s="37">
        <v>213062</v>
      </c>
      <c r="AV9" s="37">
        <v>187044</v>
      </c>
      <c r="AW9" s="37">
        <v>156539</v>
      </c>
      <c r="AX9" s="37">
        <v>145475</v>
      </c>
      <c r="AY9" s="37">
        <v>142367</v>
      </c>
      <c r="AZ9" s="37">
        <v>124215</v>
      </c>
      <c r="BA9" s="37">
        <v>97385</v>
      </c>
      <c r="BB9" s="37">
        <v>66642</v>
      </c>
      <c r="BC9" s="37">
        <v>101281</v>
      </c>
    </row>
    <row r="10" spans="1:57" ht="12" x14ac:dyDescent="0.25">
      <c r="A10" s="46" t="s">
        <v>23</v>
      </c>
      <c r="B10" s="47" t="s">
        <v>24</v>
      </c>
      <c r="C10" s="44">
        <f t="shared" ref="C10:C73" si="17">SUM(E10+G10+I10+K10+M10+O10+Q10+S10+U10+W10+Y10+AA10+AC10+AE10+AG10+AI10)</f>
        <v>1</v>
      </c>
      <c r="D10" s="45">
        <f t="shared" si="0"/>
        <v>3.8634218559183184E-2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1</v>
      </c>
      <c r="R10" s="48">
        <f t="shared" si="7"/>
        <v>0.46043271466524238</v>
      </c>
      <c r="S10" s="46">
        <v>0</v>
      </c>
      <c r="T10" s="48">
        <f t="shared" si="8"/>
        <v>0</v>
      </c>
      <c r="U10" s="46">
        <v>0</v>
      </c>
      <c r="V10" s="48">
        <f t="shared" si="9"/>
        <v>0</v>
      </c>
      <c r="W10" s="46">
        <v>0</v>
      </c>
      <c r="X10" s="48">
        <f t="shared" si="10"/>
        <v>0</v>
      </c>
      <c r="Y10" s="46">
        <v>0</v>
      </c>
      <c r="Z10" s="48">
        <f t="shared" si="11"/>
        <v>0</v>
      </c>
      <c r="AA10" s="46">
        <v>0</v>
      </c>
      <c r="AB10" s="48">
        <f t="shared" si="12"/>
        <v>0</v>
      </c>
      <c r="AC10" s="46">
        <v>0</v>
      </c>
      <c r="AD10" s="48">
        <f t="shared" si="13"/>
        <v>0</v>
      </c>
      <c r="AE10" s="46">
        <v>0</v>
      </c>
      <c r="AF10" s="48">
        <f t="shared" si="14"/>
        <v>0</v>
      </c>
      <c r="AG10" s="46">
        <v>0</v>
      </c>
      <c r="AH10" s="48">
        <f t="shared" si="15"/>
        <v>0</v>
      </c>
      <c r="AI10" s="46">
        <v>0</v>
      </c>
      <c r="AJ10" s="48">
        <f t="shared" si="16"/>
        <v>0</v>
      </c>
      <c r="AM10" s="37">
        <v>2588379</v>
      </c>
      <c r="AN10" s="37">
        <v>175868</v>
      </c>
      <c r="AO10" s="37">
        <v>183550</v>
      </c>
      <c r="AP10" s="37">
        <v>182700</v>
      </c>
      <c r="AQ10" s="37">
        <v>181124</v>
      </c>
      <c r="AR10" s="37">
        <v>200824</v>
      </c>
      <c r="AS10" s="37">
        <v>213116</v>
      </c>
      <c r="AT10" s="37">
        <v>217187</v>
      </c>
      <c r="AU10" s="37">
        <v>213062</v>
      </c>
      <c r="AV10" s="37">
        <v>187044</v>
      </c>
      <c r="AW10" s="37">
        <v>156539</v>
      </c>
      <c r="AX10" s="37">
        <v>145475</v>
      </c>
      <c r="AY10" s="37">
        <v>142367</v>
      </c>
      <c r="AZ10" s="37">
        <v>124215</v>
      </c>
      <c r="BA10" s="37">
        <v>97385</v>
      </c>
      <c r="BB10" s="37">
        <v>66642</v>
      </c>
      <c r="BC10" s="37">
        <v>101281</v>
      </c>
    </row>
    <row r="11" spans="1:57" ht="12" x14ac:dyDescent="0.25">
      <c r="A11" s="46" t="s">
        <v>25</v>
      </c>
      <c r="B11" s="47" t="s">
        <v>26</v>
      </c>
      <c r="C11" s="44">
        <f t="shared" si="17"/>
        <v>24</v>
      </c>
      <c r="D11" s="45">
        <f t="shared" si="0"/>
        <v>0.9272212454203963</v>
      </c>
      <c r="E11" s="46">
        <v>1</v>
      </c>
      <c r="F11" s="48">
        <f t="shared" si="1"/>
        <v>0.56860827438760886</v>
      </c>
      <c r="G11" s="46">
        <v>1</v>
      </c>
      <c r="H11" s="48">
        <f t="shared" si="2"/>
        <v>0.54481067828929441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0</v>
      </c>
      <c r="N11" s="48">
        <f t="shared" si="5"/>
        <v>0</v>
      </c>
      <c r="O11" s="46">
        <v>2</v>
      </c>
      <c r="P11" s="48">
        <f t="shared" si="6"/>
        <v>0.93845605210308003</v>
      </c>
      <c r="Q11" s="46">
        <v>0</v>
      </c>
      <c r="R11" s="48">
        <f t="shared" si="7"/>
        <v>0</v>
      </c>
      <c r="S11" s="46">
        <v>2</v>
      </c>
      <c r="T11" s="48">
        <f t="shared" si="8"/>
        <v>0.93869390130572328</v>
      </c>
      <c r="U11" s="46">
        <v>1</v>
      </c>
      <c r="V11" s="48">
        <f t="shared" si="9"/>
        <v>0.53463356215649793</v>
      </c>
      <c r="W11" s="46">
        <v>4</v>
      </c>
      <c r="X11" s="48">
        <f t="shared" si="10"/>
        <v>2.5552737656430669</v>
      </c>
      <c r="Y11" s="46">
        <v>0</v>
      </c>
      <c r="Z11" s="48">
        <f t="shared" si="11"/>
        <v>0</v>
      </c>
      <c r="AA11" s="46">
        <v>1</v>
      </c>
      <c r="AB11" s="48">
        <f t="shared" si="12"/>
        <v>0.70240996860227434</v>
      </c>
      <c r="AC11" s="46">
        <v>5</v>
      </c>
      <c r="AD11" s="48">
        <f t="shared" si="13"/>
        <v>4.0252787505534755</v>
      </c>
      <c r="AE11" s="46">
        <v>2</v>
      </c>
      <c r="AF11" s="48">
        <f t="shared" si="14"/>
        <v>2.0537043692560455</v>
      </c>
      <c r="AG11" s="46">
        <v>1</v>
      </c>
      <c r="AH11" s="48">
        <f t="shared" si="15"/>
        <v>1.5005552054260076</v>
      </c>
      <c r="AI11" s="46">
        <v>4</v>
      </c>
      <c r="AJ11" s="48">
        <f t="shared" si="16"/>
        <v>3.9494080824636413</v>
      </c>
      <c r="AM11" s="37">
        <v>2588379</v>
      </c>
      <c r="AN11" s="37">
        <v>175868</v>
      </c>
      <c r="AO11" s="37">
        <v>183550</v>
      </c>
      <c r="AP11" s="37">
        <v>182700</v>
      </c>
      <c r="AQ11" s="37">
        <v>181124</v>
      </c>
      <c r="AR11" s="37">
        <v>200824</v>
      </c>
      <c r="AS11" s="37">
        <v>213116</v>
      </c>
      <c r="AT11" s="37">
        <v>217187</v>
      </c>
      <c r="AU11" s="37">
        <v>213062</v>
      </c>
      <c r="AV11" s="37">
        <v>187044</v>
      </c>
      <c r="AW11" s="37">
        <v>156539</v>
      </c>
      <c r="AX11" s="37">
        <v>145475</v>
      </c>
      <c r="AY11" s="37">
        <v>142367</v>
      </c>
      <c r="AZ11" s="37">
        <v>124215</v>
      </c>
      <c r="BA11" s="37">
        <v>97385</v>
      </c>
      <c r="BB11" s="37">
        <v>66642</v>
      </c>
      <c r="BC11" s="37">
        <v>101281</v>
      </c>
    </row>
    <row r="12" spans="1:57" ht="12" x14ac:dyDescent="0.25">
      <c r="A12" s="46" t="s">
        <v>27</v>
      </c>
      <c r="B12" s="47" t="s">
        <v>28</v>
      </c>
      <c r="C12" s="44">
        <f t="shared" si="17"/>
        <v>3</v>
      </c>
      <c r="D12" s="45">
        <f t="shared" si="0"/>
        <v>0.11590265567754954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0</v>
      </c>
      <c r="N12" s="48">
        <f t="shared" si="5"/>
        <v>0</v>
      </c>
      <c r="O12" s="46">
        <v>0</v>
      </c>
      <c r="P12" s="48">
        <f t="shared" si="6"/>
        <v>0</v>
      </c>
      <c r="Q12" s="46">
        <v>0</v>
      </c>
      <c r="R12" s="48">
        <f t="shared" si="7"/>
        <v>0</v>
      </c>
      <c r="S12" s="46">
        <v>0</v>
      </c>
      <c r="T12" s="48">
        <f t="shared" si="8"/>
        <v>0</v>
      </c>
      <c r="U12" s="46">
        <v>0</v>
      </c>
      <c r="V12" s="48">
        <f t="shared" si="9"/>
        <v>0</v>
      </c>
      <c r="W12" s="46">
        <v>0</v>
      </c>
      <c r="X12" s="48">
        <f t="shared" si="10"/>
        <v>0</v>
      </c>
      <c r="Y12" s="46">
        <v>0</v>
      </c>
      <c r="Z12" s="48">
        <f t="shared" si="11"/>
        <v>0</v>
      </c>
      <c r="AA12" s="46">
        <v>0</v>
      </c>
      <c r="AB12" s="48">
        <f t="shared" si="12"/>
        <v>0</v>
      </c>
      <c r="AC12" s="46">
        <v>0</v>
      </c>
      <c r="AD12" s="48">
        <f t="shared" si="13"/>
        <v>0</v>
      </c>
      <c r="AE12" s="46">
        <v>0</v>
      </c>
      <c r="AF12" s="48">
        <f t="shared" si="14"/>
        <v>0</v>
      </c>
      <c r="AG12" s="46">
        <v>0</v>
      </c>
      <c r="AH12" s="48">
        <f t="shared" si="15"/>
        <v>0</v>
      </c>
      <c r="AI12" s="46">
        <v>3</v>
      </c>
      <c r="AJ12" s="48">
        <f t="shared" si="16"/>
        <v>2.9620560618477305</v>
      </c>
      <c r="AM12" s="37">
        <v>2588379</v>
      </c>
      <c r="AN12" s="37">
        <v>175868</v>
      </c>
      <c r="AO12" s="37">
        <v>183550</v>
      </c>
      <c r="AP12" s="37">
        <v>182700</v>
      </c>
      <c r="AQ12" s="37">
        <v>181124</v>
      </c>
      <c r="AR12" s="37">
        <v>200824</v>
      </c>
      <c r="AS12" s="37">
        <v>213116</v>
      </c>
      <c r="AT12" s="37">
        <v>217187</v>
      </c>
      <c r="AU12" s="37">
        <v>213062</v>
      </c>
      <c r="AV12" s="37">
        <v>187044</v>
      </c>
      <c r="AW12" s="37">
        <v>156539</v>
      </c>
      <c r="AX12" s="37">
        <v>145475</v>
      </c>
      <c r="AY12" s="37">
        <v>142367</v>
      </c>
      <c r="AZ12" s="37">
        <v>124215</v>
      </c>
      <c r="BA12" s="37">
        <v>97385</v>
      </c>
      <c r="BB12" s="37">
        <v>66642</v>
      </c>
      <c r="BC12" s="37">
        <v>101281</v>
      </c>
      <c r="BE12" s="49"/>
    </row>
    <row r="13" spans="1:57" ht="12" x14ac:dyDescent="0.25">
      <c r="A13" s="46" t="s">
        <v>29</v>
      </c>
      <c r="B13" s="47" t="s">
        <v>30</v>
      </c>
      <c r="C13" s="44">
        <f t="shared" si="17"/>
        <v>2</v>
      </c>
      <c r="D13" s="45">
        <f t="shared" si="0"/>
        <v>7.7268437118366368E-2</v>
      </c>
      <c r="E13" s="46">
        <v>1</v>
      </c>
      <c r="F13" s="48">
        <f t="shared" si="1"/>
        <v>0.56860827438760886</v>
      </c>
      <c r="G13" s="46">
        <v>0</v>
      </c>
      <c r="H13" s="48">
        <f t="shared" si="2"/>
        <v>0</v>
      </c>
      <c r="I13" s="46">
        <v>0</v>
      </c>
      <c r="J13" s="48">
        <f t="shared" si="3"/>
        <v>0</v>
      </c>
      <c r="K13" s="46">
        <v>0</v>
      </c>
      <c r="L13" s="48">
        <f t="shared" si="4"/>
        <v>0</v>
      </c>
      <c r="M13" s="46">
        <v>0</v>
      </c>
      <c r="N13" s="48">
        <f t="shared" si="5"/>
        <v>0</v>
      </c>
      <c r="O13" s="46">
        <v>0</v>
      </c>
      <c r="P13" s="48">
        <f t="shared" si="6"/>
        <v>0</v>
      </c>
      <c r="Q13" s="46">
        <v>0</v>
      </c>
      <c r="R13" s="48">
        <f t="shared" si="7"/>
        <v>0</v>
      </c>
      <c r="S13" s="46">
        <v>0</v>
      </c>
      <c r="T13" s="48">
        <f t="shared" si="8"/>
        <v>0</v>
      </c>
      <c r="U13" s="46">
        <v>0</v>
      </c>
      <c r="V13" s="48">
        <f t="shared" si="9"/>
        <v>0</v>
      </c>
      <c r="W13" s="46">
        <v>0</v>
      </c>
      <c r="X13" s="48">
        <f t="shared" si="10"/>
        <v>0</v>
      </c>
      <c r="Y13" s="46">
        <v>0</v>
      </c>
      <c r="Z13" s="48">
        <f t="shared" si="11"/>
        <v>0</v>
      </c>
      <c r="AA13" s="46">
        <v>1</v>
      </c>
      <c r="AB13" s="48">
        <f t="shared" si="12"/>
        <v>0.70240996860227434</v>
      </c>
      <c r="AC13" s="46">
        <v>0</v>
      </c>
      <c r="AD13" s="48">
        <f t="shared" si="13"/>
        <v>0</v>
      </c>
      <c r="AE13" s="46">
        <v>0</v>
      </c>
      <c r="AF13" s="48">
        <f t="shared" si="14"/>
        <v>0</v>
      </c>
      <c r="AG13" s="46">
        <v>0</v>
      </c>
      <c r="AH13" s="48">
        <f t="shared" si="15"/>
        <v>0</v>
      </c>
      <c r="AI13" s="46">
        <v>0</v>
      </c>
      <c r="AJ13" s="48">
        <f t="shared" si="16"/>
        <v>0</v>
      </c>
      <c r="AM13" s="37">
        <v>2588379</v>
      </c>
      <c r="AN13" s="37">
        <v>175868</v>
      </c>
      <c r="AO13" s="37">
        <v>183550</v>
      </c>
      <c r="AP13" s="37">
        <v>182700</v>
      </c>
      <c r="AQ13" s="37">
        <v>181124</v>
      </c>
      <c r="AR13" s="37">
        <v>200824</v>
      </c>
      <c r="AS13" s="37">
        <v>213116</v>
      </c>
      <c r="AT13" s="37">
        <v>217187</v>
      </c>
      <c r="AU13" s="37">
        <v>213062</v>
      </c>
      <c r="AV13" s="37">
        <v>187044</v>
      </c>
      <c r="AW13" s="37">
        <v>156539</v>
      </c>
      <c r="AX13" s="37">
        <v>145475</v>
      </c>
      <c r="AY13" s="37">
        <v>142367</v>
      </c>
      <c r="AZ13" s="37">
        <v>124215</v>
      </c>
      <c r="BA13" s="37">
        <v>97385</v>
      </c>
      <c r="BB13" s="37">
        <v>66642</v>
      </c>
      <c r="BC13" s="37">
        <v>101281</v>
      </c>
      <c r="BE13" s="50"/>
    </row>
    <row r="14" spans="1:57" ht="12" x14ac:dyDescent="0.25">
      <c r="A14" s="46" t="s">
        <v>31</v>
      </c>
      <c r="B14" s="47" t="s">
        <v>32</v>
      </c>
      <c r="C14" s="44">
        <f t="shared" si="17"/>
        <v>10</v>
      </c>
      <c r="D14" s="45">
        <f t="shared" si="0"/>
        <v>0.38634218559183181</v>
      </c>
      <c r="E14" s="51">
        <v>0</v>
      </c>
      <c r="F14" s="48">
        <f t="shared" si="1"/>
        <v>0</v>
      </c>
      <c r="G14" s="46">
        <v>0</v>
      </c>
      <c r="H14" s="48">
        <f t="shared" si="2"/>
        <v>0</v>
      </c>
      <c r="I14" s="51">
        <v>0</v>
      </c>
      <c r="J14" s="48">
        <f t="shared" si="3"/>
        <v>0</v>
      </c>
      <c r="K14" s="51">
        <v>0</v>
      </c>
      <c r="L14" s="48">
        <f t="shared" si="4"/>
        <v>0</v>
      </c>
      <c r="M14" s="46">
        <v>0</v>
      </c>
      <c r="N14" s="48">
        <f t="shared" si="5"/>
        <v>0</v>
      </c>
      <c r="O14" s="46">
        <v>0</v>
      </c>
      <c r="P14" s="48">
        <f t="shared" si="6"/>
        <v>0</v>
      </c>
      <c r="Q14" s="46">
        <v>2</v>
      </c>
      <c r="R14" s="48">
        <f t="shared" si="7"/>
        <v>0.92086542933048476</v>
      </c>
      <c r="S14" s="46">
        <v>0</v>
      </c>
      <c r="T14" s="48">
        <f t="shared" si="8"/>
        <v>0</v>
      </c>
      <c r="U14" s="46">
        <v>1</v>
      </c>
      <c r="V14" s="48">
        <f t="shared" si="9"/>
        <v>0.53463356215649793</v>
      </c>
      <c r="W14" s="46">
        <v>0</v>
      </c>
      <c r="X14" s="48">
        <f t="shared" si="10"/>
        <v>0</v>
      </c>
      <c r="Y14" s="46">
        <v>1</v>
      </c>
      <c r="Z14" s="48">
        <f t="shared" si="11"/>
        <v>0.68740333390616937</v>
      </c>
      <c r="AA14" s="46">
        <v>1</v>
      </c>
      <c r="AB14" s="48">
        <f t="shared" si="12"/>
        <v>0.70240996860227434</v>
      </c>
      <c r="AC14" s="46">
        <v>1</v>
      </c>
      <c r="AD14" s="48">
        <f t="shared" si="13"/>
        <v>0.80505575011069508</v>
      </c>
      <c r="AE14" s="46">
        <v>2</v>
      </c>
      <c r="AF14" s="48">
        <f t="shared" si="14"/>
        <v>2.0537043692560455</v>
      </c>
      <c r="AG14" s="46">
        <v>0</v>
      </c>
      <c r="AH14" s="48">
        <f t="shared" si="15"/>
        <v>0</v>
      </c>
      <c r="AI14" s="46">
        <v>2</v>
      </c>
      <c r="AJ14" s="48">
        <f t="shared" si="16"/>
        <v>1.9747040412318206</v>
      </c>
      <c r="AM14" s="37">
        <v>2588379</v>
      </c>
      <c r="AN14" s="37">
        <v>175868</v>
      </c>
      <c r="AO14" s="37">
        <v>183550</v>
      </c>
      <c r="AP14" s="37">
        <v>182700</v>
      </c>
      <c r="AQ14" s="37">
        <v>181124</v>
      </c>
      <c r="AR14" s="37">
        <v>200824</v>
      </c>
      <c r="AS14" s="37">
        <v>213116</v>
      </c>
      <c r="AT14" s="37">
        <v>217187</v>
      </c>
      <c r="AU14" s="37">
        <v>213062</v>
      </c>
      <c r="AV14" s="37">
        <v>187044</v>
      </c>
      <c r="AW14" s="37">
        <v>156539</v>
      </c>
      <c r="AX14" s="37">
        <v>145475</v>
      </c>
      <c r="AY14" s="37">
        <v>142367</v>
      </c>
      <c r="AZ14" s="37">
        <v>124215</v>
      </c>
      <c r="BA14" s="37">
        <v>97385</v>
      </c>
      <c r="BB14" s="37">
        <v>66642</v>
      </c>
      <c r="BC14" s="37">
        <v>101281</v>
      </c>
    </row>
    <row r="15" spans="1:57" ht="12" x14ac:dyDescent="0.25">
      <c r="A15" s="46" t="s">
        <v>33</v>
      </c>
      <c r="B15" s="47" t="s">
        <v>34</v>
      </c>
      <c r="C15" s="44">
        <f t="shared" si="17"/>
        <v>13</v>
      </c>
      <c r="D15" s="45">
        <f t="shared" si="0"/>
        <v>0.50224484126938129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51">
        <v>0</v>
      </c>
      <c r="J15" s="48">
        <f t="shared" si="3"/>
        <v>0</v>
      </c>
      <c r="K15" s="51">
        <v>0</v>
      </c>
      <c r="L15" s="48">
        <f t="shared" si="4"/>
        <v>0</v>
      </c>
      <c r="M15" s="46">
        <v>1</v>
      </c>
      <c r="N15" s="48">
        <f t="shared" si="5"/>
        <v>0.49794845237621005</v>
      </c>
      <c r="O15" s="46">
        <v>0</v>
      </c>
      <c r="P15" s="48">
        <f t="shared" si="6"/>
        <v>0</v>
      </c>
      <c r="Q15" s="46">
        <v>0</v>
      </c>
      <c r="R15" s="48">
        <f t="shared" si="7"/>
        <v>0</v>
      </c>
      <c r="S15" s="46">
        <v>1</v>
      </c>
      <c r="T15" s="48">
        <f t="shared" si="8"/>
        <v>0.46934695065286164</v>
      </c>
      <c r="U15" s="46">
        <v>1</v>
      </c>
      <c r="V15" s="48">
        <f t="shared" si="9"/>
        <v>0.53463356215649793</v>
      </c>
      <c r="W15" s="46">
        <v>0</v>
      </c>
      <c r="X15" s="48">
        <f t="shared" si="10"/>
        <v>0</v>
      </c>
      <c r="Y15" s="46">
        <v>0</v>
      </c>
      <c r="Z15" s="48">
        <f t="shared" si="11"/>
        <v>0</v>
      </c>
      <c r="AA15" s="46">
        <v>1</v>
      </c>
      <c r="AB15" s="48">
        <f t="shared" si="12"/>
        <v>0.70240996860227434</v>
      </c>
      <c r="AC15" s="46">
        <v>1</v>
      </c>
      <c r="AD15" s="48">
        <f t="shared" si="13"/>
        <v>0.80505575011069508</v>
      </c>
      <c r="AE15" s="46">
        <v>0</v>
      </c>
      <c r="AF15" s="48">
        <f t="shared" si="14"/>
        <v>0</v>
      </c>
      <c r="AG15" s="46">
        <v>1</v>
      </c>
      <c r="AH15" s="48">
        <f t="shared" si="15"/>
        <v>1.5005552054260076</v>
      </c>
      <c r="AI15" s="46">
        <v>7</v>
      </c>
      <c r="AJ15" s="48">
        <f t="shared" si="16"/>
        <v>6.9114641443113713</v>
      </c>
      <c r="AM15" s="37">
        <v>2588379</v>
      </c>
      <c r="AN15" s="37">
        <v>175868</v>
      </c>
      <c r="AO15" s="37">
        <v>183550</v>
      </c>
      <c r="AP15" s="37">
        <v>182700</v>
      </c>
      <c r="AQ15" s="37">
        <v>181124</v>
      </c>
      <c r="AR15" s="37">
        <v>200824</v>
      </c>
      <c r="AS15" s="37">
        <v>213116</v>
      </c>
      <c r="AT15" s="37">
        <v>217187</v>
      </c>
      <c r="AU15" s="37">
        <v>213062</v>
      </c>
      <c r="AV15" s="37">
        <v>187044</v>
      </c>
      <c r="AW15" s="37">
        <v>156539</v>
      </c>
      <c r="AX15" s="37">
        <v>145475</v>
      </c>
      <c r="AY15" s="37">
        <v>142367</v>
      </c>
      <c r="AZ15" s="37">
        <v>124215</v>
      </c>
      <c r="BA15" s="37">
        <v>97385</v>
      </c>
      <c r="BB15" s="37">
        <v>66642</v>
      </c>
      <c r="BC15" s="37">
        <v>101281</v>
      </c>
    </row>
    <row r="16" spans="1:57" ht="12" x14ac:dyDescent="0.25">
      <c r="A16" s="46" t="s">
        <v>35</v>
      </c>
      <c r="B16" s="47" t="s">
        <v>36</v>
      </c>
      <c r="C16" s="44">
        <f t="shared" si="17"/>
        <v>9</v>
      </c>
      <c r="D16" s="45">
        <f t="shared" si="0"/>
        <v>0.34770796703264861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51">
        <v>1</v>
      </c>
      <c r="J16" s="48">
        <f t="shared" si="3"/>
        <v>0.54734537493158175</v>
      </c>
      <c r="K16" s="51">
        <v>0</v>
      </c>
      <c r="L16" s="48">
        <f t="shared" si="4"/>
        <v>0</v>
      </c>
      <c r="M16" s="46">
        <v>0</v>
      </c>
      <c r="N16" s="48">
        <f t="shared" si="5"/>
        <v>0</v>
      </c>
      <c r="O16" s="46">
        <v>0</v>
      </c>
      <c r="P16" s="48">
        <f t="shared" si="6"/>
        <v>0</v>
      </c>
      <c r="Q16" s="46">
        <v>2</v>
      </c>
      <c r="R16" s="48">
        <f t="shared" si="7"/>
        <v>0.92086542933048476</v>
      </c>
      <c r="S16" s="46">
        <v>0</v>
      </c>
      <c r="T16" s="48">
        <f t="shared" si="8"/>
        <v>0</v>
      </c>
      <c r="U16" s="46">
        <v>1</v>
      </c>
      <c r="V16" s="48">
        <f t="shared" si="9"/>
        <v>0.53463356215649793</v>
      </c>
      <c r="W16" s="46">
        <v>1</v>
      </c>
      <c r="X16" s="48">
        <f t="shared" si="10"/>
        <v>0.63881844141076671</v>
      </c>
      <c r="Y16" s="46">
        <v>1</v>
      </c>
      <c r="Z16" s="48">
        <f t="shared" si="11"/>
        <v>0.68740333390616937</v>
      </c>
      <c r="AA16" s="46">
        <v>1</v>
      </c>
      <c r="AB16" s="48">
        <f t="shared" si="12"/>
        <v>0.70240996860227434</v>
      </c>
      <c r="AC16" s="46">
        <v>0</v>
      </c>
      <c r="AD16" s="48">
        <f t="shared" si="13"/>
        <v>0</v>
      </c>
      <c r="AE16" s="46">
        <v>1</v>
      </c>
      <c r="AF16" s="48">
        <f t="shared" si="14"/>
        <v>1.0268521846280227</v>
      </c>
      <c r="AG16" s="46">
        <v>0</v>
      </c>
      <c r="AH16" s="48">
        <f t="shared" si="15"/>
        <v>0</v>
      </c>
      <c r="AI16" s="46">
        <v>1</v>
      </c>
      <c r="AJ16" s="48">
        <f t="shared" si="16"/>
        <v>0.98735202061591032</v>
      </c>
      <c r="AM16" s="37">
        <v>2588379</v>
      </c>
      <c r="AN16" s="37">
        <v>175868</v>
      </c>
      <c r="AO16" s="37">
        <v>183550</v>
      </c>
      <c r="AP16" s="37">
        <v>182700</v>
      </c>
      <c r="AQ16" s="37">
        <v>181124</v>
      </c>
      <c r="AR16" s="37">
        <v>200824</v>
      </c>
      <c r="AS16" s="37">
        <v>213116</v>
      </c>
      <c r="AT16" s="37">
        <v>217187</v>
      </c>
      <c r="AU16" s="37">
        <v>213062</v>
      </c>
      <c r="AV16" s="37">
        <v>187044</v>
      </c>
      <c r="AW16" s="37">
        <v>156539</v>
      </c>
      <c r="AX16" s="37">
        <v>145475</v>
      </c>
      <c r="AY16" s="37">
        <v>142367</v>
      </c>
      <c r="AZ16" s="37">
        <v>124215</v>
      </c>
      <c r="BA16" s="37">
        <v>97385</v>
      </c>
      <c r="BB16" s="37">
        <v>66642</v>
      </c>
      <c r="BC16" s="37">
        <v>101281</v>
      </c>
    </row>
    <row r="17" spans="1:55" ht="12" x14ac:dyDescent="0.25">
      <c r="A17" s="46" t="s">
        <v>37</v>
      </c>
      <c r="B17" s="47" t="s">
        <v>38</v>
      </c>
      <c r="C17" s="44">
        <f t="shared" si="17"/>
        <v>4</v>
      </c>
      <c r="D17" s="45">
        <f t="shared" si="0"/>
        <v>0.15453687423673274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51">
        <v>0</v>
      </c>
      <c r="J17" s="48">
        <f t="shared" si="3"/>
        <v>0</v>
      </c>
      <c r="K17" s="51">
        <v>1</v>
      </c>
      <c r="L17" s="48">
        <f t="shared" si="4"/>
        <v>0.55210794814602149</v>
      </c>
      <c r="M17" s="46">
        <v>0</v>
      </c>
      <c r="N17" s="48">
        <f t="shared" si="5"/>
        <v>0</v>
      </c>
      <c r="O17" s="46">
        <v>0</v>
      </c>
      <c r="P17" s="48">
        <f t="shared" si="6"/>
        <v>0</v>
      </c>
      <c r="Q17" s="46">
        <v>1</v>
      </c>
      <c r="R17" s="48">
        <f t="shared" si="7"/>
        <v>0.46043271466524238</v>
      </c>
      <c r="S17" s="46">
        <v>2</v>
      </c>
      <c r="T17" s="48">
        <f t="shared" si="8"/>
        <v>0.93869390130572328</v>
      </c>
      <c r="U17" s="46">
        <v>0</v>
      </c>
      <c r="V17" s="48">
        <f t="shared" si="9"/>
        <v>0</v>
      </c>
      <c r="W17" s="46">
        <v>0</v>
      </c>
      <c r="X17" s="48">
        <f t="shared" si="10"/>
        <v>0</v>
      </c>
      <c r="Y17" s="46">
        <v>0</v>
      </c>
      <c r="Z17" s="48">
        <f t="shared" si="11"/>
        <v>0</v>
      </c>
      <c r="AA17" s="46">
        <v>0</v>
      </c>
      <c r="AB17" s="48">
        <f t="shared" si="12"/>
        <v>0</v>
      </c>
      <c r="AC17" s="46">
        <v>0</v>
      </c>
      <c r="AD17" s="48">
        <f t="shared" si="13"/>
        <v>0</v>
      </c>
      <c r="AE17" s="46">
        <v>0</v>
      </c>
      <c r="AF17" s="48">
        <f t="shared" si="14"/>
        <v>0</v>
      </c>
      <c r="AG17" s="46">
        <v>0</v>
      </c>
      <c r="AH17" s="48">
        <f t="shared" si="15"/>
        <v>0</v>
      </c>
      <c r="AI17" s="46">
        <v>0</v>
      </c>
      <c r="AJ17" s="48">
        <f t="shared" si="16"/>
        <v>0</v>
      </c>
      <c r="AM17" s="37">
        <v>2588379</v>
      </c>
      <c r="AN17" s="37">
        <v>175868</v>
      </c>
      <c r="AO17" s="37">
        <v>183550</v>
      </c>
      <c r="AP17" s="37">
        <v>182700</v>
      </c>
      <c r="AQ17" s="37">
        <v>181124</v>
      </c>
      <c r="AR17" s="37">
        <v>200824</v>
      </c>
      <c r="AS17" s="37">
        <v>213116</v>
      </c>
      <c r="AT17" s="37">
        <v>217187</v>
      </c>
      <c r="AU17" s="37">
        <v>213062</v>
      </c>
      <c r="AV17" s="37">
        <v>187044</v>
      </c>
      <c r="AW17" s="37">
        <v>156539</v>
      </c>
      <c r="AX17" s="37">
        <v>145475</v>
      </c>
      <c r="AY17" s="37">
        <v>142367</v>
      </c>
      <c r="AZ17" s="37">
        <v>124215</v>
      </c>
      <c r="BA17" s="37">
        <v>97385</v>
      </c>
      <c r="BB17" s="37">
        <v>66642</v>
      </c>
      <c r="BC17" s="37">
        <v>101281</v>
      </c>
    </row>
    <row r="18" spans="1:55" ht="12" x14ac:dyDescent="0.25">
      <c r="A18" s="46" t="s">
        <v>39</v>
      </c>
      <c r="B18" s="47" t="s">
        <v>40</v>
      </c>
      <c r="C18" s="44">
        <f t="shared" si="17"/>
        <v>8</v>
      </c>
      <c r="D18" s="45">
        <f t="shared" si="0"/>
        <v>0.30907374847346547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51">
        <v>0</v>
      </c>
      <c r="J18" s="48">
        <f t="shared" si="3"/>
        <v>0</v>
      </c>
      <c r="K18" s="51">
        <v>1</v>
      </c>
      <c r="L18" s="48">
        <f t="shared" si="4"/>
        <v>0.55210794814602149</v>
      </c>
      <c r="M18" s="46">
        <v>1</v>
      </c>
      <c r="N18" s="48">
        <f t="shared" si="5"/>
        <v>0.49794845237621005</v>
      </c>
      <c r="O18" s="46">
        <v>0</v>
      </c>
      <c r="P18" s="48">
        <f t="shared" si="6"/>
        <v>0</v>
      </c>
      <c r="Q18" s="46">
        <v>0</v>
      </c>
      <c r="R18" s="48">
        <f t="shared" si="7"/>
        <v>0</v>
      </c>
      <c r="S18" s="46">
        <v>1</v>
      </c>
      <c r="T18" s="48">
        <f t="shared" si="8"/>
        <v>0.46934695065286164</v>
      </c>
      <c r="U18" s="46">
        <v>0</v>
      </c>
      <c r="V18" s="48">
        <f t="shared" si="9"/>
        <v>0</v>
      </c>
      <c r="W18" s="46">
        <v>0</v>
      </c>
      <c r="X18" s="48">
        <f t="shared" si="10"/>
        <v>0</v>
      </c>
      <c r="Y18" s="46">
        <v>1</v>
      </c>
      <c r="Z18" s="48">
        <f t="shared" si="11"/>
        <v>0.68740333390616937</v>
      </c>
      <c r="AA18" s="46">
        <v>1</v>
      </c>
      <c r="AB18" s="48">
        <f t="shared" si="12"/>
        <v>0.70240996860227434</v>
      </c>
      <c r="AC18" s="46">
        <v>0</v>
      </c>
      <c r="AD18" s="48">
        <f t="shared" si="13"/>
        <v>0</v>
      </c>
      <c r="AE18" s="46">
        <v>1</v>
      </c>
      <c r="AF18" s="48">
        <f t="shared" si="14"/>
        <v>1.0268521846280227</v>
      </c>
      <c r="AG18" s="46">
        <v>1</v>
      </c>
      <c r="AH18" s="48">
        <f t="shared" si="15"/>
        <v>1.5005552054260076</v>
      </c>
      <c r="AI18" s="46">
        <v>1</v>
      </c>
      <c r="AJ18" s="48">
        <f t="shared" si="16"/>
        <v>0.98735202061591032</v>
      </c>
      <c r="AM18" s="37">
        <v>2588379</v>
      </c>
      <c r="AN18" s="37">
        <v>175868</v>
      </c>
      <c r="AO18" s="37">
        <v>183550</v>
      </c>
      <c r="AP18" s="37">
        <v>182700</v>
      </c>
      <c r="AQ18" s="37">
        <v>181124</v>
      </c>
      <c r="AR18" s="37">
        <v>200824</v>
      </c>
      <c r="AS18" s="37">
        <v>213116</v>
      </c>
      <c r="AT18" s="37">
        <v>217187</v>
      </c>
      <c r="AU18" s="37">
        <v>213062</v>
      </c>
      <c r="AV18" s="37">
        <v>187044</v>
      </c>
      <c r="AW18" s="37">
        <v>156539</v>
      </c>
      <c r="AX18" s="37">
        <v>145475</v>
      </c>
      <c r="AY18" s="37">
        <v>142367</v>
      </c>
      <c r="AZ18" s="37">
        <v>124215</v>
      </c>
      <c r="BA18" s="37">
        <v>97385</v>
      </c>
      <c r="BB18" s="37">
        <v>66642</v>
      </c>
      <c r="BC18" s="37">
        <v>101281</v>
      </c>
    </row>
    <row r="19" spans="1:55" ht="12" x14ac:dyDescent="0.25">
      <c r="A19" s="46" t="s">
        <v>41</v>
      </c>
      <c r="B19" s="47" t="s">
        <v>42</v>
      </c>
      <c r="C19" s="44">
        <f t="shared" si="17"/>
        <v>4</v>
      </c>
      <c r="D19" s="45">
        <f t="shared" si="0"/>
        <v>0.15453687423673274</v>
      </c>
      <c r="E19" s="46">
        <v>0</v>
      </c>
      <c r="F19" s="48">
        <f t="shared" si="1"/>
        <v>0</v>
      </c>
      <c r="G19" s="46">
        <v>0</v>
      </c>
      <c r="H19" s="48">
        <f t="shared" si="2"/>
        <v>0</v>
      </c>
      <c r="I19" s="51">
        <v>0</v>
      </c>
      <c r="J19" s="48">
        <f t="shared" si="3"/>
        <v>0</v>
      </c>
      <c r="K19" s="51">
        <v>0</v>
      </c>
      <c r="L19" s="48">
        <f t="shared" si="4"/>
        <v>0</v>
      </c>
      <c r="M19" s="46">
        <v>0</v>
      </c>
      <c r="N19" s="48">
        <f t="shared" si="5"/>
        <v>0</v>
      </c>
      <c r="O19" s="46">
        <v>0</v>
      </c>
      <c r="P19" s="48">
        <f t="shared" si="6"/>
        <v>0</v>
      </c>
      <c r="Q19" s="46">
        <v>0</v>
      </c>
      <c r="R19" s="48">
        <f t="shared" si="7"/>
        <v>0</v>
      </c>
      <c r="S19" s="46">
        <v>0</v>
      </c>
      <c r="T19" s="48">
        <f t="shared" si="8"/>
        <v>0</v>
      </c>
      <c r="U19" s="46">
        <v>0</v>
      </c>
      <c r="V19" s="48">
        <f t="shared" si="9"/>
        <v>0</v>
      </c>
      <c r="W19" s="46">
        <v>0</v>
      </c>
      <c r="X19" s="48">
        <f t="shared" si="10"/>
        <v>0</v>
      </c>
      <c r="Y19" s="46">
        <v>0</v>
      </c>
      <c r="Z19" s="48">
        <f t="shared" si="11"/>
        <v>0</v>
      </c>
      <c r="AA19" s="46">
        <v>1</v>
      </c>
      <c r="AB19" s="48">
        <f t="shared" si="12"/>
        <v>0.70240996860227434</v>
      </c>
      <c r="AC19" s="46">
        <v>0</v>
      </c>
      <c r="AD19" s="48">
        <f t="shared" si="13"/>
        <v>0</v>
      </c>
      <c r="AE19" s="46">
        <v>1</v>
      </c>
      <c r="AF19" s="48">
        <f t="shared" si="14"/>
        <v>1.0268521846280227</v>
      </c>
      <c r="AG19" s="46">
        <v>1</v>
      </c>
      <c r="AH19" s="48">
        <f t="shared" si="15"/>
        <v>1.5005552054260076</v>
      </c>
      <c r="AI19" s="46">
        <v>1</v>
      </c>
      <c r="AJ19" s="48">
        <f t="shared" si="16"/>
        <v>0.98735202061591032</v>
      </c>
      <c r="AM19" s="37">
        <v>2588379</v>
      </c>
      <c r="AN19" s="37">
        <v>175868</v>
      </c>
      <c r="AO19" s="37">
        <v>183550</v>
      </c>
      <c r="AP19" s="37">
        <v>182700</v>
      </c>
      <c r="AQ19" s="37">
        <v>181124</v>
      </c>
      <c r="AR19" s="37">
        <v>200824</v>
      </c>
      <c r="AS19" s="37">
        <v>213116</v>
      </c>
      <c r="AT19" s="37">
        <v>217187</v>
      </c>
      <c r="AU19" s="37">
        <v>213062</v>
      </c>
      <c r="AV19" s="37">
        <v>187044</v>
      </c>
      <c r="AW19" s="37">
        <v>156539</v>
      </c>
      <c r="AX19" s="37">
        <v>145475</v>
      </c>
      <c r="AY19" s="37">
        <v>142367</v>
      </c>
      <c r="AZ19" s="37">
        <v>124215</v>
      </c>
      <c r="BA19" s="37">
        <v>97385</v>
      </c>
      <c r="BB19" s="37">
        <v>66642</v>
      </c>
      <c r="BC19" s="37">
        <v>101281</v>
      </c>
    </row>
    <row r="20" spans="1:55" ht="12" x14ac:dyDescent="0.25">
      <c r="A20" s="46" t="s">
        <v>43</v>
      </c>
      <c r="B20" s="47" t="s">
        <v>44</v>
      </c>
      <c r="C20" s="44">
        <f t="shared" si="17"/>
        <v>6</v>
      </c>
      <c r="D20" s="45">
        <f t="shared" si="0"/>
        <v>0.23180531135509908</v>
      </c>
      <c r="E20" s="46">
        <v>0</v>
      </c>
      <c r="F20" s="48">
        <f t="shared" si="1"/>
        <v>0</v>
      </c>
      <c r="G20" s="46">
        <v>0</v>
      </c>
      <c r="H20" s="48">
        <f t="shared" si="2"/>
        <v>0</v>
      </c>
      <c r="I20" s="51">
        <v>0</v>
      </c>
      <c r="J20" s="48">
        <f t="shared" si="3"/>
        <v>0</v>
      </c>
      <c r="K20" s="51">
        <v>0</v>
      </c>
      <c r="L20" s="48">
        <f t="shared" si="4"/>
        <v>0</v>
      </c>
      <c r="M20" s="46">
        <v>1</v>
      </c>
      <c r="N20" s="48">
        <f t="shared" si="5"/>
        <v>0.49794845237621005</v>
      </c>
      <c r="O20" s="46">
        <v>0</v>
      </c>
      <c r="P20" s="48">
        <f t="shared" si="6"/>
        <v>0</v>
      </c>
      <c r="Q20" s="46">
        <v>2</v>
      </c>
      <c r="R20" s="48">
        <f t="shared" si="7"/>
        <v>0.92086542933048476</v>
      </c>
      <c r="S20" s="46">
        <v>0</v>
      </c>
      <c r="T20" s="48">
        <f t="shared" si="8"/>
        <v>0</v>
      </c>
      <c r="U20" s="46">
        <v>1</v>
      </c>
      <c r="V20" s="48">
        <f t="shared" si="9"/>
        <v>0.53463356215649793</v>
      </c>
      <c r="W20" s="46">
        <v>0</v>
      </c>
      <c r="X20" s="48">
        <f t="shared" si="10"/>
        <v>0</v>
      </c>
      <c r="Y20" s="46">
        <v>0</v>
      </c>
      <c r="Z20" s="48">
        <f t="shared" si="11"/>
        <v>0</v>
      </c>
      <c r="AA20" s="46">
        <v>0</v>
      </c>
      <c r="AB20" s="48">
        <f t="shared" si="12"/>
        <v>0</v>
      </c>
      <c r="AC20" s="46">
        <v>2</v>
      </c>
      <c r="AD20" s="48">
        <f t="shared" si="13"/>
        <v>1.6101115002213902</v>
      </c>
      <c r="AE20" s="46">
        <v>0</v>
      </c>
      <c r="AF20" s="48">
        <f t="shared" si="14"/>
        <v>0</v>
      </c>
      <c r="AG20" s="46">
        <v>0</v>
      </c>
      <c r="AH20" s="48">
        <f t="shared" si="15"/>
        <v>0</v>
      </c>
      <c r="AI20" s="46">
        <v>0</v>
      </c>
      <c r="AJ20" s="48">
        <f t="shared" si="16"/>
        <v>0</v>
      </c>
      <c r="AM20" s="37">
        <v>2588379</v>
      </c>
      <c r="AN20" s="37">
        <v>175868</v>
      </c>
      <c r="AO20" s="37">
        <v>183550</v>
      </c>
      <c r="AP20" s="37">
        <v>182700</v>
      </c>
      <c r="AQ20" s="37">
        <v>181124</v>
      </c>
      <c r="AR20" s="37">
        <v>200824</v>
      </c>
      <c r="AS20" s="37">
        <v>213116</v>
      </c>
      <c r="AT20" s="37">
        <v>217187</v>
      </c>
      <c r="AU20" s="37">
        <v>213062</v>
      </c>
      <c r="AV20" s="37">
        <v>187044</v>
      </c>
      <c r="AW20" s="37">
        <v>156539</v>
      </c>
      <c r="AX20" s="37">
        <v>145475</v>
      </c>
      <c r="AY20" s="37">
        <v>142367</v>
      </c>
      <c r="AZ20" s="37">
        <v>124215</v>
      </c>
      <c r="BA20" s="37">
        <v>97385</v>
      </c>
      <c r="BB20" s="37">
        <v>66642</v>
      </c>
      <c r="BC20" s="37">
        <v>101281</v>
      </c>
    </row>
    <row r="21" spans="1:55" ht="12" x14ac:dyDescent="0.25">
      <c r="A21" s="46" t="s">
        <v>45</v>
      </c>
      <c r="B21" s="47" t="s">
        <v>46</v>
      </c>
      <c r="C21" s="44">
        <f t="shared" si="17"/>
        <v>0</v>
      </c>
      <c r="D21" s="45">
        <f t="shared" si="0"/>
        <v>0</v>
      </c>
      <c r="E21" s="46">
        <v>0</v>
      </c>
      <c r="F21" s="48">
        <f t="shared" si="1"/>
        <v>0</v>
      </c>
      <c r="G21" s="46">
        <v>0</v>
      </c>
      <c r="H21" s="48">
        <f t="shared" si="2"/>
        <v>0</v>
      </c>
      <c r="I21" s="51">
        <v>0</v>
      </c>
      <c r="J21" s="48">
        <f t="shared" si="3"/>
        <v>0</v>
      </c>
      <c r="K21" s="51">
        <v>0</v>
      </c>
      <c r="L21" s="48">
        <f t="shared" si="4"/>
        <v>0</v>
      </c>
      <c r="M21" s="46">
        <v>0</v>
      </c>
      <c r="N21" s="48">
        <f t="shared" si="5"/>
        <v>0</v>
      </c>
      <c r="O21" s="46">
        <v>0</v>
      </c>
      <c r="P21" s="48">
        <f t="shared" si="6"/>
        <v>0</v>
      </c>
      <c r="Q21" s="46">
        <v>0</v>
      </c>
      <c r="R21" s="48">
        <f t="shared" si="7"/>
        <v>0</v>
      </c>
      <c r="S21" s="46">
        <v>0</v>
      </c>
      <c r="T21" s="48">
        <f t="shared" si="8"/>
        <v>0</v>
      </c>
      <c r="U21" s="46">
        <v>0</v>
      </c>
      <c r="V21" s="48">
        <f t="shared" si="9"/>
        <v>0</v>
      </c>
      <c r="W21" s="46">
        <v>0</v>
      </c>
      <c r="X21" s="48">
        <f t="shared" si="10"/>
        <v>0</v>
      </c>
      <c r="Y21" s="46">
        <v>0</v>
      </c>
      <c r="Z21" s="48">
        <f t="shared" si="11"/>
        <v>0</v>
      </c>
      <c r="AA21" s="46">
        <v>0</v>
      </c>
      <c r="AB21" s="48">
        <f t="shared" si="12"/>
        <v>0</v>
      </c>
      <c r="AC21" s="46">
        <v>0</v>
      </c>
      <c r="AD21" s="48">
        <f t="shared" si="13"/>
        <v>0</v>
      </c>
      <c r="AE21" s="46">
        <v>0</v>
      </c>
      <c r="AF21" s="48">
        <f t="shared" si="14"/>
        <v>0</v>
      </c>
      <c r="AG21" s="46">
        <v>0</v>
      </c>
      <c r="AH21" s="48">
        <f t="shared" si="15"/>
        <v>0</v>
      </c>
      <c r="AI21" s="46">
        <v>0</v>
      </c>
      <c r="AJ21" s="48">
        <f t="shared" si="16"/>
        <v>0</v>
      </c>
      <c r="AM21" s="37">
        <v>2588379</v>
      </c>
      <c r="AN21" s="37">
        <v>175868</v>
      </c>
      <c r="AO21" s="37">
        <v>183550</v>
      </c>
      <c r="AP21" s="37">
        <v>182700</v>
      </c>
      <c r="AQ21" s="37">
        <v>181124</v>
      </c>
      <c r="AR21" s="37">
        <v>200824</v>
      </c>
      <c r="AS21" s="37">
        <v>213116</v>
      </c>
      <c r="AT21" s="37">
        <v>217187</v>
      </c>
      <c r="AU21" s="37">
        <v>213062</v>
      </c>
      <c r="AV21" s="37">
        <v>187044</v>
      </c>
      <c r="AW21" s="37">
        <v>156539</v>
      </c>
      <c r="AX21" s="37">
        <v>145475</v>
      </c>
      <c r="AY21" s="37">
        <v>142367</v>
      </c>
      <c r="AZ21" s="37">
        <v>124215</v>
      </c>
      <c r="BA21" s="37">
        <v>97385</v>
      </c>
      <c r="BB21" s="37">
        <v>66642</v>
      </c>
      <c r="BC21" s="37">
        <v>101281</v>
      </c>
    </row>
    <row r="22" spans="1:55" ht="12" x14ac:dyDescent="0.25">
      <c r="A22" s="46" t="s">
        <v>47</v>
      </c>
      <c r="B22" s="47" t="s">
        <v>48</v>
      </c>
      <c r="C22" s="44">
        <f t="shared" si="17"/>
        <v>1</v>
      </c>
      <c r="D22" s="45">
        <f t="shared" si="0"/>
        <v>3.8634218559183184E-2</v>
      </c>
      <c r="E22" s="46">
        <v>0</v>
      </c>
      <c r="F22" s="48">
        <f t="shared" si="1"/>
        <v>0</v>
      </c>
      <c r="G22" s="46">
        <v>0</v>
      </c>
      <c r="H22" s="48">
        <f t="shared" si="2"/>
        <v>0</v>
      </c>
      <c r="I22" s="51">
        <v>0</v>
      </c>
      <c r="J22" s="48">
        <f t="shared" si="3"/>
        <v>0</v>
      </c>
      <c r="K22" s="51">
        <v>0</v>
      </c>
      <c r="L22" s="48">
        <f t="shared" si="4"/>
        <v>0</v>
      </c>
      <c r="M22" s="46">
        <v>0</v>
      </c>
      <c r="N22" s="48">
        <f t="shared" si="5"/>
        <v>0</v>
      </c>
      <c r="O22" s="46">
        <v>0</v>
      </c>
      <c r="P22" s="48">
        <f t="shared" si="6"/>
        <v>0</v>
      </c>
      <c r="Q22" s="46">
        <v>0</v>
      </c>
      <c r="R22" s="48">
        <f t="shared" si="7"/>
        <v>0</v>
      </c>
      <c r="S22" s="46">
        <v>0</v>
      </c>
      <c r="T22" s="48">
        <f t="shared" si="8"/>
        <v>0</v>
      </c>
      <c r="U22" s="46">
        <v>1</v>
      </c>
      <c r="V22" s="48">
        <f t="shared" si="9"/>
        <v>0.53463356215649793</v>
      </c>
      <c r="W22" s="46">
        <v>0</v>
      </c>
      <c r="X22" s="48">
        <f t="shared" si="10"/>
        <v>0</v>
      </c>
      <c r="Y22" s="46">
        <v>0</v>
      </c>
      <c r="Z22" s="48">
        <f t="shared" si="11"/>
        <v>0</v>
      </c>
      <c r="AA22" s="46">
        <v>0</v>
      </c>
      <c r="AB22" s="48">
        <f t="shared" si="12"/>
        <v>0</v>
      </c>
      <c r="AC22" s="46">
        <v>0</v>
      </c>
      <c r="AD22" s="48">
        <f t="shared" si="13"/>
        <v>0</v>
      </c>
      <c r="AE22" s="46">
        <v>0</v>
      </c>
      <c r="AF22" s="48">
        <f t="shared" si="14"/>
        <v>0</v>
      </c>
      <c r="AG22" s="46">
        <v>0</v>
      </c>
      <c r="AH22" s="48">
        <f t="shared" si="15"/>
        <v>0</v>
      </c>
      <c r="AI22" s="46">
        <v>0</v>
      </c>
      <c r="AJ22" s="48">
        <f t="shared" si="16"/>
        <v>0</v>
      </c>
      <c r="AM22" s="37">
        <v>2588379</v>
      </c>
      <c r="AN22" s="37">
        <v>175868</v>
      </c>
      <c r="AO22" s="37">
        <v>183550</v>
      </c>
      <c r="AP22" s="37">
        <v>182700</v>
      </c>
      <c r="AQ22" s="37">
        <v>181124</v>
      </c>
      <c r="AR22" s="37">
        <v>200824</v>
      </c>
      <c r="AS22" s="37">
        <v>213116</v>
      </c>
      <c r="AT22" s="37">
        <v>217187</v>
      </c>
      <c r="AU22" s="37">
        <v>213062</v>
      </c>
      <c r="AV22" s="37">
        <v>187044</v>
      </c>
      <c r="AW22" s="37">
        <v>156539</v>
      </c>
      <c r="AX22" s="37">
        <v>145475</v>
      </c>
      <c r="AY22" s="37">
        <v>142367</v>
      </c>
      <c r="AZ22" s="37">
        <v>124215</v>
      </c>
      <c r="BA22" s="37">
        <v>97385</v>
      </c>
      <c r="BB22" s="37">
        <v>66642</v>
      </c>
      <c r="BC22" s="37">
        <v>101281</v>
      </c>
    </row>
    <row r="23" spans="1:55" ht="12" x14ac:dyDescent="0.25">
      <c r="A23" s="46" t="s">
        <v>49</v>
      </c>
      <c r="B23" s="47" t="s">
        <v>50</v>
      </c>
      <c r="C23" s="44">
        <f t="shared" si="17"/>
        <v>6</v>
      </c>
      <c r="D23" s="45">
        <f t="shared" si="0"/>
        <v>0.23180531135509908</v>
      </c>
      <c r="E23" s="46">
        <v>0</v>
      </c>
      <c r="F23" s="48">
        <f t="shared" si="1"/>
        <v>0</v>
      </c>
      <c r="G23" s="46">
        <v>1</v>
      </c>
      <c r="H23" s="48">
        <f t="shared" si="2"/>
        <v>0.54481067828929441</v>
      </c>
      <c r="I23" s="51">
        <v>0</v>
      </c>
      <c r="J23" s="48">
        <f t="shared" si="3"/>
        <v>0</v>
      </c>
      <c r="K23" s="51">
        <v>0</v>
      </c>
      <c r="L23" s="48">
        <f t="shared" si="4"/>
        <v>0</v>
      </c>
      <c r="M23" s="46">
        <v>1</v>
      </c>
      <c r="N23" s="48">
        <f t="shared" si="5"/>
        <v>0.49794845237621005</v>
      </c>
      <c r="O23" s="46">
        <v>0</v>
      </c>
      <c r="P23" s="48">
        <f t="shared" si="6"/>
        <v>0</v>
      </c>
      <c r="Q23" s="46">
        <v>1</v>
      </c>
      <c r="R23" s="48">
        <f t="shared" si="7"/>
        <v>0.46043271466524238</v>
      </c>
      <c r="S23" s="46">
        <v>0</v>
      </c>
      <c r="T23" s="48">
        <f t="shared" si="8"/>
        <v>0</v>
      </c>
      <c r="U23" s="46">
        <v>0</v>
      </c>
      <c r="V23" s="48">
        <f t="shared" si="9"/>
        <v>0</v>
      </c>
      <c r="W23" s="46">
        <v>0</v>
      </c>
      <c r="X23" s="48">
        <f t="shared" si="10"/>
        <v>0</v>
      </c>
      <c r="Y23" s="46">
        <v>1</v>
      </c>
      <c r="Z23" s="48">
        <f t="shared" si="11"/>
        <v>0.68740333390616937</v>
      </c>
      <c r="AA23" s="46">
        <v>0</v>
      </c>
      <c r="AB23" s="48">
        <f t="shared" si="12"/>
        <v>0</v>
      </c>
      <c r="AC23" s="46">
        <v>2</v>
      </c>
      <c r="AD23" s="48">
        <f t="shared" si="13"/>
        <v>1.6101115002213902</v>
      </c>
      <c r="AE23" s="46">
        <v>0</v>
      </c>
      <c r="AF23" s="48">
        <f t="shared" si="14"/>
        <v>0</v>
      </c>
      <c r="AG23" s="46">
        <v>0</v>
      </c>
      <c r="AH23" s="48">
        <f t="shared" si="15"/>
        <v>0</v>
      </c>
      <c r="AI23" s="46">
        <v>0</v>
      </c>
      <c r="AJ23" s="48">
        <f t="shared" si="16"/>
        <v>0</v>
      </c>
      <c r="AM23" s="37">
        <v>2588379</v>
      </c>
      <c r="AN23" s="37">
        <v>175868</v>
      </c>
      <c r="AO23" s="37">
        <v>183550</v>
      </c>
      <c r="AP23" s="37">
        <v>182700</v>
      </c>
      <c r="AQ23" s="37">
        <v>181124</v>
      </c>
      <c r="AR23" s="37">
        <v>200824</v>
      </c>
      <c r="AS23" s="37">
        <v>213116</v>
      </c>
      <c r="AT23" s="37">
        <v>217187</v>
      </c>
      <c r="AU23" s="37">
        <v>213062</v>
      </c>
      <c r="AV23" s="37">
        <v>187044</v>
      </c>
      <c r="AW23" s="37">
        <v>156539</v>
      </c>
      <c r="AX23" s="37">
        <v>145475</v>
      </c>
      <c r="AY23" s="37">
        <v>142367</v>
      </c>
      <c r="AZ23" s="37">
        <v>124215</v>
      </c>
      <c r="BA23" s="37">
        <v>97385</v>
      </c>
      <c r="BB23" s="37">
        <v>66642</v>
      </c>
      <c r="BC23" s="37">
        <v>101281</v>
      </c>
    </row>
    <row r="24" spans="1:55" ht="12" x14ac:dyDescent="0.25">
      <c r="A24" s="46" t="s">
        <v>51</v>
      </c>
      <c r="B24" s="47" t="s">
        <v>52</v>
      </c>
      <c r="C24" s="44">
        <f t="shared" si="17"/>
        <v>12</v>
      </c>
      <c r="D24" s="45">
        <f t="shared" si="0"/>
        <v>0.46361062271019815</v>
      </c>
      <c r="E24" s="46">
        <v>0</v>
      </c>
      <c r="F24" s="48">
        <f t="shared" si="1"/>
        <v>0</v>
      </c>
      <c r="G24" s="46">
        <v>0</v>
      </c>
      <c r="H24" s="48">
        <f t="shared" si="2"/>
        <v>0</v>
      </c>
      <c r="I24" s="51">
        <v>0</v>
      </c>
      <c r="J24" s="48">
        <f t="shared" si="3"/>
        <v>0</v>
      </c>
      <c r="K24" s="51">
        <v>0</v>
      </c>
      <c r="L24" s="48">
        <f t="shared" si="4"/>
        <v>0</v>
      </c>
      <c r="M24" s="46">
        <v>0</v>
      </c>
      <c r="N24" s="48">
        <f t="shared" si="5"/>
        <v>0</v>
      </c>
      <c r="O24" s="46">
        <v>0</v>
      </c>
      <c r="P24" s="48">
        <f t="shared" si="6"/>
        <v>0</v>
      </c>
      <c r="Q24" s="46">
        <v>0</v>
      </c>
      <c r="R24" s="48">
        <f t="shared" si="7"/>
        <v>0</v>
      </c>
      <c r="S24" s="46">
        <v>1</v>
      </c>
      <c r="T24" s="48">
        <f t="shared" si="8"/>
        <v>0.46934695065286164</v>
      </c>
      <c r="U24" s="46">
        <v>0</v>
      </c>
      <c r="V24" s="48">
        <f t="shared" si="9"/>
        <v>0</v>
      </c>
      <c r="W24" s="46">
        <v>0</v>
      </c>
      <c r="X24" s="48">
        <f t="shared" si="10"/>
        <v>0</v>
      </c>
      <c r="Y24" s="46">
        <v>1</v>
      </c>
      <c r="Z24" s="48">
        <f t="shared" si="11"/>
        <v>0.68740333390616937</v>
      </c>
      <c r="AA24" s="46">
        <v>0</v>
      </c>
      <c r="AB24" s="48">
        <f t="shared" si="12"/>
        <v>0</v>
      </c>
      <c r="AC24" s="46">
        <v>1</v>
      </c>
      <c r="AD24" s="48">
        <f t="shared" si="13"/>
        <v>0.80505575011069508</v>
      </c>
      <c r="AE24" s="46">
        <v>1</v>
      </c>
      <c r="AF24" s="48">
        <f t="shared" si="14"/>
        <v>1.0268521846280227</v>
      </c>
      <c r="AG24" s="46">
        <v>1</v>
      </c>
      <c r="AH24" s="48">
        <f t="shared" si="15"/>
        <v>1.5005552054260076</v>
      </c>
      <c r="AI24" s="46">
        <v>7</v>
      </c>
      <c r="AJ24" s="48">
        <f t="shared" si="16"/>
        <v>6.9114641443113713</v>
      </c>
      <c r="AM24" s="37">
        <v>2588379</v>
      </c>
      <c r="AN24" s="37">
        <v>175868</v>
      </c>
      <c r="AO24" s="37">
        <v>183550</v>
      </c>
      <c r="AP24" s="37">
        <v>182700</v>
      </c>
      <c r="AQ24" s="37">
        <v>181124</v>
      </c>
      <c r="AR24" s="37">
        <v>200824</v>
      </c>
      <c r="AS24" s="37">
        <v>213116</v>
      </c>
      <c r="AT24" s="37">
        <v>217187</v>
      </c>
      <c r="AU24" s="37">
        <v>213062</v>
      </c>
      <c r="AV24" s="37">
        <v>187044</v>
      </c>
      <c r="AW24" s="37">
        <v>156539</v>
      </c>
      <c r="AX24" s="37">
        <v>145475</v>
      </c>
      <c r="AY24" s="37">
        <v>142367</v>
      </c>
      <c r="AZ24" s="37">
        <v>124215</v>
      </c>
      <c r="BA24" s="37">
        <v>97385</v>
      </c>
      <c r="BB24" s="37">
        <v>66642</v>
      </c>
      <c r="BC24" s="37">
        <v>101281</v>
      </c>
    </row>
    <row r="25" spans="1:55" ht="12" x14ac:dyDescent="0.25">
      <c r="A25" s="46" t="s">
        <v>53</v>
      </c>
      <c r="B25" s="47" t="s">
        <v>54</v>
      </c>
      <c r="C25" s="44">
        <f t="shared" si="17"/>
        <v>196</v>
      </c>
      <c r="D25" s="45">
        <f t="shared" si="0"/>
        <v>7.5723068375999025</v>
      </c>
      <c r="E25" s="46">
        <v>0</v>
      </c>
      <c r="F25" s="48">
        <f t="shared" si="1"/>
        <v>0</v>
      </c>
      <c r="G25" s="46">
        <v>0</v>
      </c>
      <c r="H25" s="48">
        <f t="shared" si="2"/>
        <v>0</v>
      </c>
      <c r="I25" s="51">
        <v>0</v>
      </c>
      <c r="J25" s="48">
        <f t="shared" si="3"/>
        <v>0</v>
      </c>
      <c r="K25" s="51">
        <v>1</v>
      </c>
      <c r="L25" s="48">
        <f t="shared" si="4"/>
        <v>0.55210794814602149</v>
      </c>
      <c r="M25" s="46">
        <v>1</v>
      </c>
      <c r="N25" s="48">
        <f t="shared" si="5"/>
        <v>0.49794845237621005</v>
      </c>
      <c r="O25" s="46">
        <v>0</v>
      </c>
      <c r="P25" s="48">
        <f t="shared" si="6"/>
        <v>0</v>
      </c>
      <c r="Q25" s="46">
        <v>3</v>
      </c>
      <c r="R25" s="48">
        <f t="shared" si="7"/>
        <v>1.3812981439957273</v>
      </c>
      <c r="S25" s="46">
        <v>7</v>
      </c>
      <c r="T25" s="48">
        <f t="shared" si="8"/>
        <v>3.2854286545700315</v>
      </c>
      <c r="U25" s="46">
        <v>10</v>
      </c>
      <c r="V25" s="48">
        <f t="shared" si="9"/>
        <v>5.3463356215649789</v>
      </c>
      <c r="W25" s="46">
        <v>10</v>
      </c>
      <c r="X25" s="48">
        <f t="shared" si="10"/>
        <v>6.3881844141076671</v>
      </c>
      <c r="Y25" s="46">
        <v>11</v>
      </c>
      <c r="Z25" s="48">
        <f t="shared" si="11"/>
        <v>7.5614366729678633</v>
      </c>
      <c r="AA25" s="46">
        <v>22</v>
      </c>
      <c r="AB25" s="48">
        <f t="shared" si="12"/>
        <v>15.453019309250038</v>
      </c>
      <c r="AC25" s="46">
        <v>21</v>
      </c>
      <c r="AD25" s="48">
        <f t="shared" si="13"/>
        <v>16.906170752324599</v>
      </c>
      <c r="AE25" s="46">
        <v>31</v>
      </c>
      <c r="AF25" s="48">
        <f t="shared" si="14"/>
        <v>31.832417723468708</v>
      </c>
      <c r="AG25" s="46">
        <v>26</v>
      </c>
      <c r="AH25" s="48">
        <f t="shared" si="15"/>
        <v>39.014435341076194</v>
      </c>
      <c r="AI25" s="46">
        <v>53</v>
      </c>
      <c r="AJ25" s="48">
        <f t="shared" si="16"/>
        <v>52.329657092643238</v>
      </c>
      <c r="AM25" s="37">
        <v>2588379</v>
      </c>
      <c r="AN25" s="37">
        <v>175868</v>
      </c>
      <c r="AO25" s="37">
        <v>183550</v>
      </c>
      <c r="AP25" s="37">
        <v>182700</v>
      </c>
      <c r="AQ25" s="37">
        <v>181124</v>
      </c>
      <c r="AR25" s="37">
        <v>200824</v>
      </c>
      <c r="AS25" s="37">
        <v>213116</v>
      </c>
      <c r="AT25" s="37">
        <v>217187</v>
      </c>
      <c r="AU25" s="37">
        <v>213062</v>
      </c>
      <c r="AV25" s="37">
        <v>187044</v>
      </c>
      <c r="AW25" s="37">
        <v>156539</v>
      </c>
      <c r="AX25" s="37">
        <v>145475</v>
      </c>
      <c r="AY25" s="37">
        <v>142367</v>
      </c>
      <c r="AZ25" s="37">
        <v>124215</v>
      </c>
      <c r="BA25" s="37">
        <v>97385</v>
      </c>
      <c r="BB25" s="37">
        <v>66642</v>
      </c>
      <c r="BC25" s="37">
        <v>101281</v>
      </c>
    </row>
    <row r="26" spans="1:55" ht="12" x14ac:dyDescent="0.25">
      <c r="A26" s="46" t="s">
        <v>55</v>
      </c>
      <c r="B26" s="47" t="s">
        <v>56</v>
      </c>
      <c r="C26" s="44">
        <f t="shared" si="17"/>
        <v>17</v>
      </c>
      <c r="D26" s="45">
        <f t="shared" si="0"/>
        <v>0.65678171550611397</v>
      </c>
      <c r="E26" s="46">
        <v>0</v>
      </c>
      <c r="F26" s="48">
        <f t="shared" si="1"/>
        <v>0</v>
      </c>
      <c r="G26" s="46">
        <v>0</v>
      </c>
      <c r="H26" s="48">
        <f t="shared" si="2"/>
        <v>0</v>
      </c>
      <c r="I26" s="51">
        <v>0</v>
      </c>
      <c r="J26" s="48">
        <f t="shared" si="3"/>
        <v>0</v>
      </c>
      <c r="K26" s="51">
        <v>0</v>
      </c>
      <c r="L26" s="48">
        <f t="shared" si="4"/>
        <v>0</v>
      </c>
      <c r="M26" s="46">
        <v>0</v>
      </c>
      <c r="N26" s="48">
        <f t="shared" si="5"/>
        <v>0</v>
      </c>
      <c r="O26" s="46">
        <v>0</v>
      </c>
      <c r="P26" s="48">
        <f t="shared" si="6"/>
        <v>0</v>
      </c>
      <c r="Q26" s="46">
        <v>1</v>
      </c>
      <c r="R26" s="48">
        <f t="shared" si="7"/>
        <v>0.46043271466524238</v>
      </c>
      <c r="S26" s="46">
        <v>0</v>
      </c>
      <c r="T26" s="48">
        <f t="shared" si="8"/>
        <v>0</v>
      </c>
      <c r="U26" s="46">
        <v>1</v>
      </c>
      <c r="V26" s="48">
        <f t="shared" si="9"/>
        <v>0.53463356215649793</v>
      </c>
      <c r="W26" s="46">
        <v>2</v>
      </c>
      <c r="X26" s="48">
        <f t="shared" si="10"/>
        <v>1.2776368828215334</v>
      </c>
      <c r="Y26" s="46">
        <v>4</v>
      </c>
      <c r="Z26" s="48">
        <f t="shared" si="11"/>
        <v>2.7496133356246775</v>
      </c>
      <c r="AA26" s="46">
        <v>1</v>
      </c>
      <c r="AB26" s="48">
        <f t="shared" si="12"/>
        <v>0.70240996860227434</v>
      </c>
      <c r="AC26" s="46">
        <v>0</v>
      </c>
      <c r="AD26" s="48">
        <f t="shared" si="13"/>
        <v>0</v>
      </c>
      <c r="AE26" s="46">
        <v>5</v>
      </c>
      <c r="AF26" s="48">
        <f t="shared" si="14"/>
        <v>5.134260923140114</v>
      </c>
      <c r="AG26" s="46">
        <v>2</v>
      </c>
      <c r="AH26" s="48">
        <f t="shared" si="15"/>
        <v>3.0011104108520152</v>
      </c>
      <c r="AI26" s="46">
        <v>1</v>
      </c>
      <c r="AJ26" s="48">
        <f t="shared" si="16"/>
        <v>0.98735202061591032</v>
      </c>
      <c r="AM26" s="37">
        <v>2588379</v>
      </c>
      <c r="AN26" s="37">
        <v>175868</v>
      </c>
      <c r="AO26" s="37">
        <v>183550</v>
      </c>
      <c r="AP26" s="37">
        <v>182700</v>
      </c>
      <c r="AQ26" s="37">
        <v>181124</v>
      </c>
      <c r="AR26" s="37">
        <v>200824</v>
      </c>
      <c r="AS26" s="37">
        <v>213116</v>
      </c>
      <c r="AT26" s="37">
        <v>217187</v>
      </c>
      <c r="AU26" s="37">
        <v>213062</v>
      </c>
      <c r="AV26" s="37">
        <v>187044</v>
      </c>
      <c r="AW26" s="37">
        <v>156539</v>
      </c>
      <c r="AX26" s="37">
        <v>145475</v>
      </c>
      <c r="AY26" s="37">
        <v>142367</v>
      </c>
      <c r="AZ26" s="37">
        <v>124215</v>
      </c>
      <c r="BA26" s="37">
        <v>97385</v>
      </c>
      <c r="BB26" s="37">
        <v>66642</v>
      </c>
      <c r="BC26" s="37">
        <v>101281</v>
      </c>
    </row>
    <row r="27" spans="1:55" ht="12" x14ac:dyDescent="0.25">
      <c r="A27" s="46" t="s">
        <v>57</v>
      </c>
      <c r="B27" s="47" t="s">
        <v>58</v>
      </c>
      <c r="C27" s="44">
        <f t="shared" si="17"/>
        <v>330</v>
      </c>
      <c r="D27" s="45">
        <f t="shared" si="0"/>
        <v>12.74929212453045</v>
      </c>
      <c r="E27" s="46">
        <v>0</v>
      </c>
      <c r="F27" s="48">
        <f t="shared" si="1"/>
        <v>0</v>
      </c>
      <c r="G27" s="46">
        <v>0</v>
      </c>
      <c r="H27" s="48">
        <f t="shared" si="2"/>
        <v>0</v>
      </c>
      <c r="I27" s="51">
        <v>1</v>
      </c>
      <c r="J27" s="48">
        <f t="shared" si="3"/>
        <v>0.54734537493158175</v>
      </c>
      <c r="K27" s="51">
        <v>1</v>
      </c>
      <c r="L27" s="48">
        <f t="shared" si="4"/>
        <v>0.55210794814602149</v>
      </c>
      <c r="M27" s="46">
        <v>2</v>
      </c>
      <c r="N27" s="48">
        <f t="shared" si="5"/>
        <v>0.9958969047524201</v>
      </c>
      <c r="O27" s="46">
        <v>2</v>
      </c>
      <c r="P27" s="48">
        <f t="shared" si="6"/>
        <v>0.93845605210308003</v>
      </c>
      <c r="Q27" s="46">
        <v>6</v>
      </c>
      <c r="R27" s="48">
        <f t="shared" si="7"/>
        <v>2.7625962879914545</v>
      </c>
      <c r="S27" s="46">
        <v>7</v>
      </c>
      <c r="T27" s="48">
        <f t="shared" si="8"/>
        <v>3.2854286545700315</v>
      </c>
      <c r="U27" s="46">
        <v>18</v>
      </c>
      <c r="V27" s="48">
        <f t="shared" si="9"/>
        <v>9.6234041188169623</v>
      </c>
      <c r="W27" s="46">
        <v>15</v>
      </c>
      <c r="X27" s="48">
        <f t="shared" si="10"/>
        <v>9.5822766211614994</v>
      </c>
      <c r="Y27" s="46">
        <v>30</v>
      </c>
      <c r="Z27" s="48">
        <f t="shared" si="11"/>
        <v>20.622100017185083</v>
      </c>
      <c r="AA27" s="46">
        <v>23</v>
      </c>
      <c r="AB27" s="48">
        <f t="shared" si="12"/>
        <v>16.15542927785231</v>
      </c>
      <c r="AC27" s="46">
        <v>53</v>
      </c>
      <c r="AD27" s="48">
        <f t="shared" si="13"/>
        <v>42.667954755866845</v>
      </c>
      <c r="AE27" s="46">
        <v>41</v>
      </c>
      <c r="AF27" s="48">
        <f t="shared" si="14"/>
        <v>42.100939569748931</v>
      </c>
      <c r="AG27" s="46">
        <v>51</v>
      </c>
      <c r="AH27" s="48">
        <f t="shared" si="15"/>
        <v>76.528315476726391</v>
      </c>
      <c r="AI27" s="46">
        <v>80</v>
      </c>
      <c r="AJ27" s="48">
        <f t="shared" si="16"/>
        <v>78.988161649272811</v>
      </c>
      <c r="AM27" s="37">
        <v>2588379</v>
      </c>
      <c r="AN27" s="37">
        <v>175868</v>
      </c>
      <c r="AO27" s="37">
        <v>183550</v>
      </c>
      <c r="AP27" s="37">
        <v>182700</v>
      </c>
      <c r="AQ27" s="37">
        <v>181124</v>
      </c>
      <c r="AR27" s="37">
        <v>200824</v>
      </c>
      <c r="AS27" s="37">
        <v>213116</v>
      </c>
      <c r="AT27" s="37">
        <v>217187</v>
      </c>
      <c r="AU27" s="37">
        <v>213062</v>
      </c>
      <c r="AV27" s="37">
        <v>187044</v>
      </c>
      <c r="AW27" s="37">
        <v>156539</v>
      </c>
      <c r="AX27" s="37">
        <v>145475</v>
      </c>
      <c r="AY27" s="37">
        <v>142367</v>
      </c>
      <c r="AZ27" s="37">
        <v>124215</v>
      </c>
      <c r="BA27" s="37">
        <v>97385</v>
      </c>
      <c r="BB27" s="37">
        <v>66642</v>
      </c>
      <c r="BC27" s="37">
        <v>101281</v>
      </c>
    </row>
    <row r="28" spans="1:55" ht="12" x14ac:dyDescent="0.25">
      <c r="A28" s="46" t="s">
        <v>59</v>
      </c>
      <c r="B28" s="47" t="s">
        <v>60</v>
      </c>
      <c r="C28" s="44">
        <f t="shared" si="17"/>
        <v>21</v>
      </c>
      <c r="D28" s="45">
        <f t="shared" si="0"/>
        <v>0.81131858974284676</v>
      </c>
      <c r="E28" s="46">
        <v>0</v>
      </c>
      <c r="F28" s="48">
        <f t="shared" si="1"/>
        <v>0</v>
      </c>
      <c r="G28" s="46">
        <v>0</v>
      </c>
      <c r="H28" s="48">
        <f t="shared" si="2"/>
        <v>0</v>
      </c>
      <c r="I28" s="51">
        <v>0</v>
      </c>
      <c r="J28" s="48">
        <f t="shared" si="3"/>
        <v>0</v>
      </c>
      <c r="K28" s="51">
        <v>0</v>
      </c>
      <c r="L28" s="48">
        <f t="shared" si="4"/>
        <v>0</v>
      </c>
      <c r="M28" s="46">
        <v>0</v>
      </c>
      <c r="N28" s="48">
        <f t="shared" si="5"/>
        <v>0</v>
      </c>
      <c r="O28" s="46">
        <v>0</v>
      </c>
      <c r="P28" s="48">
        <f t="shared" si="6"/>
        <v>0</v>
      </c>
      <c r="Q28" s="46">
        <v>0</v>
      </c>
      <c r="R28" s="48">
        <f t="shared" si="7"/>
        <v>0</v>
      </c>
      <c r="S28" s="46">
        <v>0</v>
      </c>
      <c r="T28" s="48">
        <f t="shared" si="8"/>
        <v>0</v>
      </c>
      <c r="U28" s="46">
        <v>2</v>
      </c>
      <c r="V28" s="48">
        <f t="shared" si="9"/>
        <v>1.0692671243129959</v>
      </c>
      <c r="W28" s="46">
        <v>2</v>
      </c>
      <c r="X28" s="48">
        <f t="shared" si="10"/>
        <v>1.2776368828215334</v>
      </c>
      <c r="Y28" s="46">
        <v>2</v>
      </c>
      <c r="Z28" s="48">
        <f t="shared" si="11"/>
        <v>1.3748066678123387</v>
      </c>
      <c r="AA28" s="46">
        <v>1</v>
      </c>
      <c r="AB28" s="48">
        <f t="shared" si="12"/>
        <v>0.70240996860227434</v>
      </c>
      <c r="AC28" s="46">
        <v>4</v>
      </c>
      <c r="AD28" s="48">
        <f t="shared" si="13"/>
        <v>3.2202230004427803</v>
      </c>
      <c r="AE28" s="46">
        <v>3</v>
      </c>
      <c r="AF28" s="48">
        <f t="shared" si="14"/>
        <v>3.0805565538840685</v>
      </c>
      <c r="AG28" s="46">
        <v>3</v>
      </c>
      <c r="AH28" s="48">
        <f t="shared" si="15"/>
        <v>4.5016656162780233</v>
      </c>
      <c r="AI28" s="46">
        <v>4</v>
      </c>
      <c r="AJ28" s="48">
        <f t="shared" si="16"/>
        <v>3.9494080824636413</v>
      </c>
      <c r="AM28" s="37">
        <v>2588379</v>
      </c>
      <c r="AN28" s="37">
        <v>175868</v>
      </c>
      <c r="AO28" s="37">
        <v>183550</v>
      </c>
      <c r="AP28" s="37">
        <v>182700</v>
      </c>
      <c r="AQ28" s="37">
        <v>181124</v>
      </c>
      <c r="AR28" s="37">
        <v>200824</v>
      </c>
      <c r="AS28" s="37">
        <v>213116</v>
      </c>
      <c r="AT28" s="37">
        <v>217187</v>
      </c>
      <c r="AU28" s="37">
        <v>213062</v>
      </c>
      <c r="AV28" s="37">
        <v>187044</v>
      </c>
      <c r="AW28" s="37">
        <v>156539</v>
      </c>
      <c r="AX28" s="37">
        <v>145475</v>
      </c>
      <c r="AY28" s="37">
        <v>142367</v>
      </c>
      <c r="AZ28" s="37">
        <v>124215</v>
      </c>
      <c r="BA28" s="37">
        <v>97385</v>
      </c>
      <c r="BB28" s="37">
        <v>66642</v>
      </c>
      <c r="BC28" s="37">
        <v>101281</v>
      </c>
    </row>
    <row r="29" spans="1:55" ht="12" x14ac:dyDescent="0.25">
      <c r="A29" s="46" t="s">
        <v>61</v>
      </c>
      <c r="B29" s="47" t="s">
        <v>62</v>
      </c>
      <c r="C29" s="44">
        <f t="shared" si="17"/>
        <v>97</v>
      </c>
      <c r="D29" s="45">
        <f t="shared" si="0"/>
        <v>3.7475192002407685</v>
      </c>
      <c r="E29" s="46">
        <v>0</v>
      </c>
      <c r="F29" s="48">
        <f t="shared" si="1"/>
        <v>0</v>
      </c>
      <c r="G29" s="46">
        <v>0</v>
      </c>
      <c r="H29" s="48">
        <f t="shared" si="2"/>
        <v>0</v>
      </c>
      <c r="I29" s="51">
        <v>0</v>
      </c>
      <c r="J29" s="48">
        <f t="shared" si="3"/>
        <v>0</v>
      </c>
      <c r="K29" s="51">
        <v>0</v>
      </c>
      <c r="L29" s="48">
        <f t="shared" si="4"/>
        <v>0</v>
      </c>
      <c r="M29" s="46">
        <v>3</v>
      </c>
      <c r="N29" s="48">
        <f t="shared" si="5"/>
        <v>1.4938453571286301</v>
      </c>
      <c r="O29" s="46">
        <v>0</v>
      </c>
      <c r="P29" s="48">
        <f t="shared" si="6"/>
        <v>0</v>
      </c>
      <c r="Q29" s="46">
        <v>2</v>
      </c>
      <c r="R29" s="48">
        <f t="shared" si="7"/>
        <v>0.92086542933048476</v>
      </c>
      <c r="S29" s="46">
        <v>3</v>
      </c>
      <c r="T29" s="48">
        <f t="shared" si="8"/>
        <v>1.4080408519585847</v>
      </c>
      <c r="U29" s="46">
        <v>3</v>
      </c>
      <c r="V29" s="48">
        <f t="shared" si="9"/>
        <v>1.603900686469494</v>
      </c>
      <c r="W29" s="46">
        <v>4</v>
      </c>
      <c r="X29" s="48">
        <f t="shared" si="10"/>
        <v>2.5552737656430669</v>
      </c>
      <c r="Y29" s="46">
        <v>10</v>
      </c>
      <c r="Z29" s="48">
        <f t="shared" si="11"/>
        <v>6.874033339061695</v>
      </c>
      <c r="AA29" s="46">
        <v>15</v>
      </c>
      <c r="AB29" s="48">
        <f t="shared" si="12"/>
        <v>10.536149529034116</v>
      </c>
      <c r="AC29" s="46">
        <v>15</v>
      </c>
      <c r="AD29" s="48">
        <f t="shared" si="13"/>
        <v>12.075836251660427</v>
      </c>
      <c r="AE29" s="46">
        <v>19</v>
      </c>
      <c r="AF29" s="48">
        <f t="shared" si="14"/>
        <v>19.510191507932433</v>
      </c>
      <c r="AG29" s="46">
        <v>10</v>
      </c>
      <c r="AH29" s="48">
        <f t="shared" si="15"/>
        <v>15.005552054260077</v>
      </c>
      <c r="AI29" s="46">
        <v>13</v>
      </c>
      <c r="AJ29" s="48">
        <f t="shared" si="16"/>
        <v>12.835576268006832</v>
      </c>
      <c r="AM29" s="37">
        <v>2588379</v>
      </c>
      <c r="AN29" s="37">
        <v>175868</v>
      </c>
      <c r="AO29" s="37">
        <v>183550</v>
      </c>
      <c r="AP29" s="37">
        <v>182700</v>
      </c>
      <c r="AQ29" s="37">
        <v>181124</v>
      </c>
      <c r="AR29" s="37">
        <v>200824</v>
      </c>
      <c r="AS29" s="37">
        <v>213116</v>
      </c>
      <c r="AT29" s="37">
        <v>217187</v>
      </c>
      <c r="AU29" s="37">
        <v>213062</v>
      </c>
      <c r="AV29" s="37">
        <v>187044</v>
      </c>
      <c r="AW29" s="37">
        <v>156539</v>
      </c>
      <c r="AX29" s="37">
        <v>145475</v>
      </c>
      <c r="AY29" s="37">
        <v>142367</v>
      </c>
      <c r="AZ29" s="37">
        <v>124215</v>
      </c>
      <c r="BA29" s="37">
        <v>97385</v>
      </c>
      <c r="BB29" s="37">
        <v>66642</v>
      </c>
      <c r="BC29" s="37">
        <v>101281</v>
      </c>
    </row>
    <row r="30" spans="1:55" ht="12" x14ac:dyDescent="0.25">
      <c r="A30" s="46" t="s">
        <v>63</v>
      </c>
      <c r="B30" s="47" t="s">
        <v>64</v>
      </c>
      <c r="C30" s="44">
        <f t="shared" si="17"/>
        <v>18</v>
      </c>
      <c r="D30" s="45">
        <f t="shared" si="0"/>
        <v>0.69541593406529723</v>
      </c>
      <c r="E30" s="46">
        <v>0</v>
      </c>
      <c r="F30" s="48">
        <f t="shared" si="1"/>
        <v>0</v>
      </c>
      <c r="G30" s="46">
        <v>0</v>
      </c>
      <c r="H30" s="48">
        <f t="shared" si="2"/>
        <v>0</v>
      </c>
      <c r="I30" s="51">
        <v>0</v>
      </c>
      <c r="J30" s="48">
        <f t="shared" si="3"/>
        <v>0</v>
      </c>
      <c r="K30" s="51">
        <v>0</v>
      </c>
      <c r="L30" s="48">
        <f t="shared" si="4"/>
        <v>0</v>
      </c>
      <c r="M30" s="46">
        <v>0</v>
      </c>
      <c r="N30" s="48">
        <f t="shared" si="5"/>
        <v>0</v>
      </c>
      <c r="O30" s="46">
        <v>1</v>
      </c>
      <c r="P30" s="48">
        <f t="shared" si="6"/>
        <v>0.46922802605154001</v>
      </c>
      <c r="Q30" s="46">
        <v>0</v>
      </c>
      <c r="R30" s="48">
        <f t="shared" si="7"/>
        <v>0</v>
      </c>
      <c r="S30" s="46">
        <v>2</v>
      </c>
      <c r="T30" s="48">
        <f t="shared" si="8"/>
        <v>0.93869390130572328</v>
      </c>
      <c r="U30" s="46">
        <v>1</v>
      </c>
      <c r="V30" s="48">
        <f t="shared" si="9"/>
        <v>0.53463356215649793</v>
      </c>
      <c r="W30" s="46">
        <v>4</v>
      </c>
      <c r="X30" s="48">
        <f t="shared" si="10"/>
        <v>2.5552737656430669</v>
      </c>
      <c r="Y30" s="46">
        <v>1</v>
      </c>
      <c r="Z30" s="48">
        <f t="shared" si="11"/>
        <v>0.68740333390616937</v>
      </c>
      <c r="AA30" s="46">
        <v>1</v>
      </c>
      <c r="AB30" s="48">
        <f t="shared" si="12"/>
        <v>0.70240996860227434</v>
      </c>
      <c r="AC30" s="46">
        <v>2</v>
      </c>
      <c r="AD30" s="48">
        <f t="shared" si="13"/>
        <v>1.6101115002213902</v>
      </c>
      <c r="AE30" s="46">
        <v>1</v>
      </c>
      <c r="AF30" s="48">
        <f t="shared" si="14"/>
        <v>1.0268521846280227</v>
      </c>
      <c r="AG30" s="46">
        <v>3</v>
      </c>
      <c r="AH30" s="48">
        <f t="shared" si="15"/>
        <v>4.5016656162780233</v>
      </c>
      <c r="AI30" s="46">
        <v>2</v>
      </c>
      <c r="AJ30" s="48">
        <f t="shared" si="16"/>
        <v>1.9747040412318206</v>
      </c>
      <c r="AM30" s="37">
        <v>2588379</v>
      </c>
      <c r="AN30" s="37">
        <v>175868</v>
      </c>
      <c r="AO30" s="37">
        <v>183550</v>
      </c>
      <c r="AP30" s="37">
        <v>182700</v>
      </c>
      <c r="AQ30" s="37">
        <v>181124</v>
      </c>
      <c r="AR30" s="37">
        <v>200824</v>
      </c>
      <c r="AS30" s="37">
        <v>213116</v>
      </c>
      <c r="AT30" s="37">
        <v>217187</v>
      </c>
      <c r="AU30" s="37">
        <v>213062</v>
      </c>
      <c r="AV30" s="37">
        <v>187044</v>
      </c>
      <c r="AW30" s="37">
        <v>156539</v>
      </c>
      <c r="AX30" s="37">
        <v>145475</v>
      </c>
      <c r="AY30" s="37">
        <v>142367</v>
      </c>
      <c r="AZ30" s="37">
        <v>124215</v>
      </c>
      <c r="BA30" s="37">
        <v>97385</v>
      </c>
      <c r="BB30" s="37">
        <v>66642</v>
      </c>
      <c r="BC30" s="37">
        <v>101281</v>
      </c>
    </row>
    <row r="31" spans="1:55" ht="12" x14ac:dyDescent="0.25">
      <c r="A31" s="46" t="s">
        <v>65</v>
      </c>
      <c r="B31" s="47" t="s">
        <v>66</v>
      </c>
      <c r="C31" s="44">
        <f t="shared" si="17"/>
        <v>55</v>
      </c>
      <c r="D31" s="45">
        <f t="shared" si="0"/>
        <v>2.1248820207550749</v>
      </c>
      <c r="E31" s="46">
        <v>0</v>
      </c>
      <c r="F31" s="48">
        <f t="shared" si="1"/>
        <v>0</v>
      </c>
      <c r="G31" s="46">
        <v>2</v>
      </c>
      <c r="H31" s="48">
        <f t="shared" si="2"/>
        <v>1.0896213565785888</v>
      </c>
      <c r="I31" s="51">
        <v>1</v>
      </c>
      <c r="J31" s="48">
        <f t="shared" si="3"/>
        <v>0.54734537493158175</v>
      </c>
      <c r="K31" s="51">
        <v>0</v>
      </c>
      <c r="L31" s="48">
        <f t="shared" si="4"/>
        <v>0</v>
      </c>
      <c r="M31" s="46">
        <v>0</v>
      </c>
      <c r="N31" s="48">
        <f t="shared" si="5"/>
        <v>0</v>
      </c>
      <c r="O31" s="46">
        <v>0</v>
      </c>
      <c r="P31" s="48">
        <f t="shared" si="6"/>
        <v>0</v>
      </c>
      <c r="Q31" s="46">
        <v>0</v>
      </c>
      <c r="R31" s="48">
        <f t="shared" si="7"/>
        <v>0</v>
      </c>
      <c r="S31" s="46">
        <v>2</v>
      </c>
      <c r="T31" s="48">
        <f t="shared" si="8"/>
        <v>0.93869390130572328</v>
      </c>
      <c r="U31" s="46">
        <v>2</v>
      </c>
      <c r="V31" s="48">
        <f t="shared" si="9"/>
        <v>1.0692671243129959</v>
      </c>
      <c r="W31" s="46">
        <v>4</v>
      </c>
      <c r="X31" s="48">
        <f t="shared" si="10"/>
        <v>2.5552737656430669</v>
      </c>
      <c r="Y31" s="46">
        <v>2</v>
      </c>
      <c r="Z31" s="48">
        <f t="shared" si="11"/>
        <v>1.3748066678123387</v>
      </c>
      <c r="AA31" s="46">
        <v>4</v>
      </c>
      <c r="AB31" s="48">
        <f t="shared" si="12"/>
        <v>2.8096398744090973</v>
      </c>
      <c r="AC31" s="46">
        <v>8</v>
      </c>
      <c r="AD31" s="48">
        <f t="shared" si="13"/>
        <v>6.4404460008855606</v>
      </c>
      <c r="AE31" s="46">
        <v>11</v>
      </c>
      <c r="AF31" s="48">
        <f t="shared" si="14"/>
        <v>11.295374030908251</v>
      </c>
      <c r="AG31" s="46">
        <v>3</v>
      </c>
      <c r="AH31" s="48">
        <f t="shared" si="15"/>
        <v>4.5016656162780233</v>
      </c>
      <c r="AI31" s="46">
        <v>16</v>
      </c>
      <c r="AJ31" s="48">
        <f t="shared" si="16"/>
        <v>15.797632329854565</v>
      </c>
      <c r="AM31" s="37">
        <v>2588379</v>
      </c>
      <c r="AN31" s="37">
        <v>175868</v>
      </c>
      <c r="AO31" s="37">
        <v>183550</v>
      </c>
      <c r="AP31" s="37">
        <v>182700</v>
      </c>
      <c r="AQ31" s="37">
        <v>181124</v>
      </c>
      <c r="AR31" s="37">
        <v>200824</v>
      </c>
      <c r="AS31" s="37">
        <v>213116</v>
      </c>
      <c r="AT31" s="37">
        <v>217187</v>
      </c>
      <c r="AU31" s="37">
        <v>213062</v>
      </c>
      <c r="AV31" s="37">
        <v>187044</v>
      </c>
      <c r="AW31" s="37">
        <v>156539</v>
      </c>
      <c r="AX31" s="37">
        <v>145475</v>
      </c>
      <c r="AY31" s="37">
        <v>142367</v>
      </c>
      <c r="AZ31" s="37">
        <v>124215</v>
      </c>
      <c r="BA31" s="37">
        <v>97385</v>
      </c>
      <c r="BB31" s="37">
        <v>66642</v>
      </c>
      <c r="BC31" s="37">
        <v>101281</v>
      </c>
    </row>
    <row r="32" spans="1:55" ht="12" x14ac:dyDescent="0.25">
      <c r="A32" s="46" t="s">
        <v>67</v>
      </c>
      <c r="B32" s="47" t="s">
        <v>68</v>
      </c>
      <c r="C32" s="44">
        <f t="shared" si="17"/>
        <v>18</v>
      </c>
      <c r="D32" s="45">
        <f t="shared" si="0"/>
        <v>0.69541593406529723</v>
      </c>
      <c r="E32" s="46">
        <v>0</v>
      </c>
      <c r="F32" s="48">
        <f t="shared" si="1"/>
        <v>0</v>
      </c>
      <c r="G32" s="46">
        <v>0</v>
      </c>
      <c r="H32" s="48">
        <f t="shared" si="2"/>
        <v>0</v>
      </c>
      <c r="I32" s="51">
        <v>0</v>
      </c>
      <c r="J32" s="48">
        <f t="shared" si="3"/>
        <v>0</v>
      </c>
      <c r="K32" s="51">
        <v>0</v>
      </c>
      <c r="L32" s="48">
        <f t="shared" si="4"/>
        <v>0</v>
      </c>
      <c r="M32" s="46">
        <v>0</v>
      </c>
      <c r="N32" s="48">
        <f t="shared" si="5"/>
        <v>0</v>
      </c>
      <c r="O32" s="46">
        <v>0</v>
      </c>
      <c r="P32" s="48">
        <f t="shared" si="6"/>
        <v>0</v>
      </c>
      <c r="Q32" s="46">
        <v>2</v>
      </c>
      <c r="R32" s="48">
        <f t="shared" si="7"/>
        <v>0.92086542933048476</v>
      </c>
      <c r="S32" s="46">
        <v>2</v>
      </c>
      <c r="T32" s="48">
        <f t="shared" si="8"/>
        <v>0.93869390130572328</v>
      </c>
      <c r="U32" s="46">
        <v>0</v>
      </c>
      <c r="V32" s="48">
        <f t="shared" si="9"/>
        <v>0</v>
      </c>
      <c r="W32" s="46">
        <v>0</v>
      </c>
      <c r="X32" s="48">
        <f t="shared" si="10"/>
        <v>0</v>
      </c>
      <c r="Y32" s="46">
        <v>1</v>
      </c>
      <c r="Z32" s="48">
        <f t="shared" si="11"/>
        <v>0.68740333390616937</v>
      </c>
      <c r="AA32" s="46">
        <v>4</v>
      </c>
      <c r="AB32" s="48">
        <f t="shared" si="12"/>
        <v>2.8096398744090973</v>
      </c>
      <c r="AC32" s="46">
        <v>2</v>
      </c>
      <c r="AD32" s="48">
        <f t="shared" si="13"/>
        <v>1.6101115002213902</v>
      </c>
      <c r="AE32" s="46">
        <v>3</v>
      </c>
      <c r="AF32" s="48">
        <f t="shared" si="14"/>
        <v>3.0805565538840685</v>
      </c>
      <c r="AG32" s="46">
        <v>3</v>
      </c>
      <c r="AH32" s="48">
        <f t="shared" si="15"/>
        <v>4.5016656162780233</v>
      </c>
      <c r="AI32" s="46">
        <v>1</v>
      </c>
      <c r="AJ32" s="48">
        <f t="shared" si="16"/>
        <v>0.98735202061591032</v>
      </c>
      <c r="AM32" s="37">
        <v>2588379</v>
      </c>
      <c r="AN32" s="37">
        <v>175868</v>
      </c>
      <c r="AO32" s="37">
        <v>183550</v>
      </c>
      <c r="AP32" s="37">
        <v>182700</v>
      </c>
      <c r="AQ32" s="37">
        <v>181124</v>
      </c>
      <c r="AR32" s="37">
        <v>200824</v>
      </c>
      <c r="AS32" s="37">
        <v>213116</v>
      </c>
      <c r="AT32" s="37">
        <v>217187</v>
      </c>
      <c r="AU32" s="37">
        <v>213062</v>
      </c>
      <c r="AV32" s="37">
        <v>187044</v>
      </c>
      <c r="AW32" s="37">
        <v>156539</v>
      </c>
      <c r="AX32" s="37">
        <v>145475</v>
      </c>
      <c r="AY32" s="37">
        <v>142367</v>
      </c>
      <c r="AZ32" s="37">
        <v>124215</v>
      </c>
      <c r="BA32" s="37">
        <v>97385</v>
      </c>
      <c r="BB32" s="37">
        <v>66642</v>
      </c>
      <c r="BC32" s="37">
        <v>101281</v>
      </c>
    </row>
    <row r="33" spans="1:55" ht="12" x14ac:dyDescent="0.25">
      <c r="A33" s="46" t="s">
        <v>69</v>
      </c>
      <c r="B33" s="47" t="s">
        <v>70</v>
      </c>
      <c r="C33" s="44">
        <f t="shared" si="17"/>
        <v>20</v>
      </c>
      <c r="D33" s="45">
        <f t="shared" si="0"/>
        <v>0.77268437118366362</v>
      </c>
      <c r="E33" s="46">
        <v>0</v>
      </c>
      <c r="F33" s="48">
        <f t="shared" si="1"/>
        <v>0</v>
      </c>
      <c r="G33" s="46">
        <v>0</v>
      </c>
      <c r="H33" s="48">
        <f t="shared" si="2"/>
        <v>0</v>
      </c>
      <c r="I33" s="51">
        <v>0</v>
      </c>
      <c r="J33" s="48">
        <f t="shared" si="3"/>
        <v>0</v>
      </c>
      <c r="K33" s="51">
        <v>0</v>
      </c>
      <c r="L33" s="48">
        <f t="shared" si="4"/>
        <v>0</v>
      </c>
      <c r="M33" s="46">
        <v>0</v>
      </c>
      <c r="N33" s="48">
        <f t="shared" si="5"/>
        <v>0</v>
      </c>
      <c r="O33" s="46">
        <v>0</v>
      </c>
      <c r="P33" s="48">
        <f t="shared" si="6"/>
        <v>0</v>
      </c>
      <c r="Q33" s="46">
        <v>0</v>
      </c>
      <c r="R33" s="48">
        <f t="shared" si="7"/>
        <v>0</v>
      </c>
      <c r="S33" s="46">
        <v>0</v>
      </c>
      <c r="T33" s="48">
        <f t="shared" si="8"/>
        <v>0</v>
      </c>
      <c r="U33" s="46">
        <v>1</v>
      </c>
      <c r="V33" s="48">
        <f t="shared" si="9"/>
        <v>0.53463356215649793</v>
      </c>
      <c r="W33" s="46">
        <v>2</v>
      </c>
      <c r="X33" s="48">
        <f t="shared" si="10"/>
        <v>1.2776368828215334</v>
      </c>
      <c r="Y33" s="46">
        <v>1</v>
      </c>
      <c r="Z33" s="48">
        <f t="shared" si="11"/>
        <v>0.68740333390616937</v>
      </c>
      <c r="AA33" s="46">
        <v>3</v>
      </c>
      <c r="AB33" s="48">
        <f t="shared" si="12"/>
        <v>2.1072299058068231</v>
      </c>
      <c r="AC33" s="46">
        <v>3</v>
      </c>
      <c r="AD33" s="48">
        <f t="shared" si="13"/>
        <v>2.4151672503320856</v>
      </c>
      <c r="AE33" s="46">
        <v>3</v>
      </c>
      <c r="AF33" s="48">
        <f t="shared" si="14"/>
        <v>3.0805565538840685</v>
      </c>
      <c r="AG33" s="46">
        <v>1</v>
      </c>
      <c r="AH33" s="48">
        <f t="shared" si="15"/>
        <v>1.5005552054260076</v>
      </c>
      <c r="AI33" s="46">
        <v>6</v>
      </c>
      <c r="AJ33" s="48">
        <f t="shared" si="16"/>
        <v>5.924112123695461</v>
      </c>
      <c r="AM33" s="37">
        <v>2588379</v>
      </c>
      <c r="AN33" s="37">
        <v>175868</v>
      </c>
      <c r="AO33" s="37">
        <v>183550</v>
      </c>
      <c r="AP33" s="37">
        <v>182700</v>
      </c>
      <c r="AQ33" s="37">
        <v>181124</v>
      </c>
      <c r="AR33" s="37">
        <v>200824</v>
      </c>
      <c r="AS33" s="37">
        <v>213116</v>
      </c>
      <c r="AT33" s="37">
        <v>217187</v>
      </c>
      <c r="AU33" s="37">
        <v>213062</v>
      </c>
      <c r="AV33" s="37">
        <v>187044</v>
      </c>
      <c r="AW33" s="37">
        <v>156539</v>
      </c>
      <c r="AX33" s="37">
        <v>145475</v>
      </c>
      <c r="AY33" s="37">
        <v>142367</v>
      </c>
      <c r="AZ33" s="37">
        <v>124215</v>
      </c>
      <c r="BA33" s="37">
        <v>97385</v>
      </c>
      <c r="BB33" s="37">
        <v>66642</v>
      </c>
      <c r="BC33" s="37">
        <v>101281</v>
      </c>
    </row>
    <row r="34" spans="1:55" ht="12" x14ac:dyDescent="0.25">
      <c r="A34" s="46" t="s">
        <v>71</v>
      </c>
      <c r="B34" s="47" t="s">
        <v>72</v>
      </c>
      <c r="C34" s="44">
        <f t="shared" si="17"/>
        <v>78</v>
      </c>
      <c r="D34" s="45">
        <f t="shared" si="0"/>
        <v>3.013469047616288</v>
      </c>
      <c r="E34" s="46">
        <v>0</v>
      </c>
      <c r="F34" s="48">
        <f t="shared" si="1"/>
        <v>0</v>
      </c>
      <c r="G34" s="46">
        <v>0</v>
      </c>
      <c r="H34" s="48">
        <f t="shared" si="2"/>
        <v>0</v>
      </c>
      <c r="I34" s="51">
        <v>0</v>
      </c>
      <c r="J34" s="48">
        <f t="shared" si="3"/>
        <v>0</v>
      </c>
      <c r="K34" s="51">
        <v>0</v>
      </c>
      <c r="L34" s="48">
        <f t="shared" si="4"/>
        <v>0</v>
      </c>
      <c r="M34" s="46">
        <v>0</v>
      </c>
      <c r="N34" s="48">
        <f t="shared" si="5"/>
        <v>0</v>
      </c>
      <c r="O34" s="46">
        <v>1</v>
      </c>
      <c r="P34" s="48">
        <f t="shared" si="6"/>
        <v>0.46922802605154001</v>
      </c>
      <c r="Q34" s="46">
        <v>1</v>
      </c>
      <c r="R34" s="48">
        <f t="shared" si="7"/>
        <v>0.46043271466524238</v>
      </c>
      <c r="S34" s="46">
        <v>1</v>
      </c>
      <c r="T34" s="48">
        <f t="shared" si="8"/>
        <v>0.46934695065286164</v>
      </c>
      <c r="U34" s="46">
        <v>3</v>
      </c>
      <c r="V34" s="48">
        <f t="shared" si="9"/>
        <v>1.603900686469494</v>
      </c>
      <c r="W34" s="46">
        <v>5</v>
      </c>
      <c r="X34" s="48">
        <f t="shared" si="10"/>
        <v>3.1940922070538336</v>
      </c>
      <c r="Y34" s="46">
        <v>5</v>
      </c>
      <c r="Z34" s="48">
        <f t="shared" si="11"/>
        <v>3.4370166695308475</v>
      </c>
      <c r="AA34" s="46">
        <v>4</v>
      </c>
      <c r="AB34" s="48">
        <f t="shared" si="12"/>
        <v>2.8096398744090973</v>
      </c>
      <c r="AC34" s="46">
        <v>11</v>
      </c>
      <c r="AD34" s="48">
        <f t="shared" si="13"/>
        <v>8.8556132512176475</v>
      </c>
      <c r="AE34" s="46">
        <v>14</v>
      </c>
      <c r="AF34" s="48">
        <f t="shared" si="14"/>
        <v>14.37593058479232</v>
      </c>
      <c r="AG34" s="46">
        <v>9</v>
      </c>
      <c r="AH34" s="48">
        <f t="shared" si="15"/>
        <v>13.504996848834068</v>
      </c>
      <c r="AI34" s="46">
        <v>24</v>
      </c>
      <c r="AJ34" s="48">
        <f t="shared" si="16"/>
        <v>23.696448494781844</v>
      </c>
      <c r="AM34" s="37">
        <v>2588379</v>
      </c>
      <c r="AN34" s="37">
        <v>175868</v>
      </c>
      <c r="AO34" s="37">
        <v>183550</v>
      </c>
      <c r="AP34" s="37">
        <v>182700</v>
      </c>
      <c r="AQ34" s="37">
        <v>181124</v>
      </c>
      <c r="AR34" s="37">
        <v>200824</v>
      </c>
      <c r="AS34" s="37">
        <v>213116</v>
      </c>
      <c r="AT34" s="37">
        <v>217187</v>
      </c>
      <c r="AU34" s="37">
        <v>213062</v>
      </c>
      <c r="AV34" s="37">
        <v>187044</v>
      </c>
      <c r="AW34" s="37">
        <v>156539</v>
      </c>
      <c r="AX34" s="37">
        <v>145475</v>
      </c>
      <c r="AY34" s="37">
        <v>142367</v>
      </c>
      <c r="AZ34" s="37">
        <v>124215</v>
      </c>
      <c r="BA34" s="37">
        <v>97385</v>
      </c>
      <c r="BB34" s="37">
        <v>66642</v>
      </c>
      <c r="BC34" s="37">
        <v>101281</v>
      </c>
    </row>
    <row r="35" spans="1:55" ht="12" x14ac:dyDescent="0.25">
      <c r="A35" s="46" t="s">
        <v>73</v>
      </c>
      <c r="B35" s="47" t="s">
        <v>74</v>
      </c>
      <c r="C35" s="44">
        <f t="shared" si="17"/>
        <v>8</v>
      </c>
      <c r="D35" s="45">
        <f t="shared" si="0"/>
        <v>0.30907374847346547</v>
      </c>
      <c r="E35" s="46">
        <v>0</v>
      </c>
      <c r="F35" s="48">
        <f t="shared" si="1"/>
        <v>0</v>
      </c>
      <c r="G35" s="46">
        <v>0</v>
      </c>
      <c r="H35" s="48">
        <f t="shared" si="2"/>
        <v>0</v>
      </c>
      <c r="I35" s="51">
        <v>0</v>
      </c>
      <c r="J35" s="48">
        <f t="shared" si="3"/>
        <v>0</v>
      </c>
      <c r="K35" s="51">
        <v>1</v>
      </c>
      <c r="L35" s="48">
        <f t="shared" si="4"/>
        <v>0.55210794814602149</v>
      </c>
      <c r="M35" s="46">
        <v>0</v>
      </c>
      <c r="N35" s="48">
        <f t="shared" si="5"/>
        <v>0</v>
      </c>
      <c r="O35" s="46">
        <v>0</v>
      </c>
      <c r="P35" s="48">
        <f t="shared" si="6"/>
        <v>0</v>
      </c>
      <c r="Q35" s="46">
        <v>0</v>
      </c>
      <c r="R35" s="48">
        <f t="shared" si="7"/>
        <v>0</v>
      </c>
      <c r="S35" s="46">
        <v>1</v>
      </c>
      <c r="T35" s="48">
        <f t="shared" si="8"/>
        <v>0.46934695065286164</v>
      </c>
      <c r="U35" s="46">
        <v>1</v>
      </c>
      <c r="V35" s="48">
        <f t="shared" si="9"/>
        <v>0.53463356215649793</v>
      </c>
      <c r="W35" s="46">
        <v>1</v>
      </c>
      <c r="X35" s="48">
        <f t="shared" si="10"/>
        <v>0.63881844141076671</v>
      </c>
      <c r="Y35" s="46">
        <v>0</v>
      </c>
      <c r="Z35" s="48">
        <f t="shared" si="11"/>
        <v>0</v>
      </c>
      <c r="AA35" s="46">
        <v>1</v>
      </c>
      <c r="AB35" s="48">
        <f t="shared" si="12"/>
        <v>0.70240996860227434</v>
      </c>
      <c r="AC35" s="46">
        <v>0</v>
      </c>
      <c r="AD35" s="48">
        <f t="shared" si="13"/>
        <v>0</v>
      </c>
      <c r="AE35" s="46">
        <v>2</v>
      </c>
      <c r="AF35" s="48">
        <f t="shared" si="14"/>
        <v>2.0537043692560455</v>
      </c>
      <c r="AG35" s="46">
        <v>0</v>
      </c>
      <c r="AH35" s="48">
        <f t="shared" si="15"/>
        <v>0</v>
      </c>
      <c r="AI35" s="46">
        <v>1</v>
      </c>
      <c r="AJ35" s="48">
        <f t="shared" si="16"/>
        <v>0.98735202061591032</v>
      </c>
      <c r="AM35" s="37">
        <v>2588379</v>
      </c>
      <c r="AN35" s="37">
        <v>175868</v>
      </c>
      <c r="AO35" s="37">
        <v>183550</v>
      </c>
      <c r="AP35" s="37">
        <v>182700</v>
      </c>
      <c r="AQ35" s="37">
        <v>181124</v>
      </c>
      <c r="AR35" s="37">
        <v>200824</v>
      </c>
      <c r="AS35" s="37">
        <v>213116</v>
      </c>
      <c r="AT35" s="37">
        <v>217187</v>
      </c>
      <c r="AU35" s="37">
        <v>213062</v>
      </c>
      <c r="AV35" s="37">
        <v>187044</v>
      </c>
      <c r="AW35" s="37">
        <v>156539</v>
      </c>
      <c r="AX35" s="37">
        <v>145475</v>
      </c>
      <c r="AY35" s="37">
        <v>142367</v>
      </c>
      <c r="AZ35" s="37">
        <v>124215</v>
      </c>
      <c r="BA35" s="37">
        <v>97385</v>
      </c>
      <c r="BB35" s="37">
        <v>66642</v>
      </c>
      <c r="BC35" s="37">
        <v>101281</v>
      </c>
    </row>
    <row r="36" spans="1:55" ht="12" x14ac:dyDescent="0.25">
      <c r="A36" s="46" t="s">
        <v>75</v>
      </c>
      <c r="B36" s="47" t="s">
        <v>142</v>
      </c>
      <c r="C36" s="44">
        <f t="shared" si="17"/>
        <v>3</v>
      </c>
      <c r="D36" s="45">
        <f t="shared" si="0"/>
        <v>0.11590265567754954</v>
      </c>
      <c r="E36" s="46">
        <v>0</v>
      </c>
      <c r="F36" s="48">
        <f t="shared" si="1"/>
        <v>0</v>
      </c>
      <c r="G36" s="46">
        <v>0</v>
      </c>
      <c r="H36" s="48">
        <f t="shared" si="2"/>
        <v>0</v>
      </c>
      <c r="I36" s="51">
        <v>0</v>
      </c>
      <c r="J36" s="48">
        <f t="shared" si="3"/>
        <v>0</v>
      </c>
      <c r="K36" s="51">
        <v>0</v>
      </c>
      <c r="L36" s="48">
        <f t="shared" si="4"/>
        <v>0</v>
      </c>
      <c r="M36" s="46">
        <v>0</v>
      </c>
      <c r="N36" s="48">
        <f t="shared" si="5"/>
        <v>0</v>
      </c>
      <c r="O36" s="46">
        <v>0</v>
      </c>
      <c r="P36" s="48">
        <f t="shared" si="6"/>
        <v>0</v>
      </c>
      <c r="Q36" s="46">
        <v>0</v>
      </c>
      <c r="R36" s="48">
        <f t="shared" si="7"/>
        <v>0</v>
      </c>
      <c r="S36" s="46">
        <v>0</v>
      </c>
      <c r="T36" s="48">
        <f t="shared" si="8"/>
        <v>0</v>
      </c>
      <c r="U36" s="46">
        <v>0</v>
      </c>
      <c r="V36" s="48">
        <f t="shared" si="9"/>
        <v>0</v>
      </c>
      <c r="W36" s="46">
        <v>0</v>
      </c>
      <c r="X36" s="48">
        <f t="shared" si="10"/>
        <v>0</v>
      </c>
      <c r="Y36" s="46">
        <v>1</v>
      </c>
      <c r="Z36" s="48">
        <f t="shared" si="11"/>
        <v>0.68740333390616937</v>
      </c>
      <c r="AA36" s="46">
        <v>0</v>
      </c>
      <c r="AB36" s="48">
        <f t="shared" si="12"/>
        <v>0</v>
      </c>
      <c r="AC36" s="46">
        <v>0</v>
      </c>
      <c r="AD36" s="48">
        <f t="shared" si="13"/>
        <v>0</v>
      </c>
      <c r="AE36" s="46">
        <v>0</v>
      </c>
      <c r="AF36" s="48">
        <f t="shared" si="14"/>
        <v>0</v>
      </c>
      <c r="AG36" s="46">
        <v>0</v>
      </c>
      <c r="AH36" s="48">
        <f t="shared" si="15"/>
        <v>0</v>
      </c>
      <c r="AI36" s="46">
        <v>2</v>
      </c>
      <c r="AJ36" s="48">
        <f t="shared" si="16"/>
        <v>1.9747040412318206</v>
      </c>
      <c r="AM36" s="37">
        <v>2588379</v>
      </c>
      <c r="AN36" s="37">
        <v>175868</v>
      </c>
      <c r="AO36" s="37">
        <v>183550</v>
      </c>
      <c r="AP36" s="37">
        <v>182700</v>
      </c>
      <c r="AQ36" s="37">
        <v>181124</v>
      </c>
      <c r="AR36" s="37">
        <v>200824</v>
      </c>
      <c r="AS36" s="37">
        <v>213116</v>
      </c>
      <c r="AT36" s="37">
        <v>217187</v>
      </c>
      <c r="AU36" s="37">
        <v>213062</v>
      </c>
      <c r="AV36" s="37">
        <v>187044</v>
      </c>
      <c r="AW36" s="37">
        <v>156539</v>
      </c>
      <c r="AX36" s="37">
        <v>145475</v>
      </c>
      <c r="AY36" s="37">
        <v>142367</v>
      </c>
      <c r="AZ36" s="37">
        <v>124215</v>
      </c>
      <c r="BA36" s="37">
        <v>97385</v>
      </c>
      <c r="BB36" s="37">
        <v>66642</v>
      </c>
      <c r="BC36" s="37">
        <v>101281</v>
      </c>
    </row>
    <row r="37" spans="1:55" ht="12" x14ac:dyDescent="0.25">
      <c r="A37" s="46" t="s">
        <v>76</v>
      </c>
      <c r="B37" s="47" t="s">
        <v>77</v>
      </c>
      <c r="C37" s="44">
        <f t="shared" si="17"/>
        <v>8</v>
      </c>
      <c r="D37" s="45">
        <f t="shared" si="0"/>
        <v>0.30907374847346547</v>
      </c>
      <c r="E37" s="46">
        <v>0</v>
      </c>
      <c r="F37" s="48">
        <f t="shared" si="1"/>
        <v>0</v>
      </c>
      <c r="G37" s="46">
        <v>0</v>
      </c>
      <c r="H37" s="48">
        <f t="shared" si="2"/>
        <v>0</v>
      </c>
      <c r="I37" s="51">
        <v>0</v>
      </c>
      <c r="J37" s="48">
        <f t="shared" si="3"/>
        <v>0</v>
      </c>
      <c r="K37" s="51">
        <v>0</v>
      </c>
      <c r="L37" s="48">
        <f t="shared" si="4"/>
        <v>0</v>
      </c>
      <c r="M37" s="46">
        <v>0</v>
      </c>
      <c r="N37" s="48">
        <f t="shared" si="5"/>
        <v>0</v>
      </c>
      <c r="O37" s="46">
        <v>1</v>
      </c>
      <c r="P37" s="48">
        <f t="shared" si="6"/>
        <v>0.46922802605154001</v>
      </c>
      <c r="Q37" s="46">
        <v>0</v>
      </c>
      <c r="R37" s="48">
        <f t="shared" si="7"/>
        <v>0</v>
      </c>
      <c r="S37" s="46">
        <v>0</v>
      </c>
      <c r="T37" s="48">
        <f t="shared" si="8"/>
        <v>0</v>
      </c>
      <c r="U37" s="46">
        <v>1</v>
      </c>
      <c r="V37" s="48">
        <f t="shared" si="9"/>
        <v>0.53463356215649793</v>
      </c>
      <c r="W37" s="46">
        <v>1</v>
      </c>
      <c r="X37" s="48">
        <f t="shared" si="10"/>
        <v>0.63881844141076671</v>
      </c>
      <c r="Y37" s="46">
        <v>0</v>
      </c>
      <c r="Z37" s="48">
        <f t="shared" si="11"/>
        <v>0</v>
      </c>
      <c r="AA37" s="46">
        <v>0</v>
      </c>
      <c r="AB37" s="48">
        <f t="shared" si="12"/>
        <v>0</v>
      </c>
      <c r="AC37" s="46">
        <v>2</v>
      </c>
      <c r="AD37" s="48">
        <f t="shared" si="13"/>
        <v>1.6101115002213902</v>
      </c>
      <c r="AE37" s="46">
        <v>1</v>
      </c>
      <c r="AF37" s="48">
        <f t="shared" si="14"/>
        <v>1.0268521846280227</v>
      </c>
      <c r="AG37" s="46">
        <v>1</v>
      </c>
      <c r="AH37" s="48">
        <f t="shared" si="15"/>
        <v>1.5005552054260076</v>
      </c>
      <c r="AI37" s="46">
        <v>1</v>
      </c>
      <c r="AJ37" s="48">
        <f t="shared" si="16"/>
        <v>0.98735202061591032</v>
      </c>
      <c r="AM37" s="37">
        <v>2588379</v>
      </c>
      <c r="AN37" s="37">
        <v>175868</v>
      </c>
      <c r="AO37" s="37">
        <v>183550</v>
      </c>
      <c r="AP37" s="37">
        <v>182700</v>
      </c>
      <c r="AQ37" s="37">
        <v>181124</v>
      </c>
      <c r="AR37" s="37">
        <v>200824</v>
      </c>
      <c r="AS37" s="37">
        <v>213116</v>
      </c>
      <c r="AT37" s="37">
        <v>217187</v>
      </c>
      <c r="AU37" s="37">
        <v>213062</v>
      </c>
      <c r="AV37" s="37">
        <v>187044</v>
      </c>
      <c r="AW37" s="37">
        <v>156539</v>
      </c>
      <c r="AX37" s="37">
        <v>145475</v>
      </c>
      <c r="AY37" s="37">
        <v>142367</v>
      </c>
      <c r="AZ37" s="37">
        <v>124215</v>
      </c>
      <c r="BA37" s="37">
        <v>97385</v>
      </c>
      <c r="BB37" s="37">
        <v>66642</v>
      </c>
      <c r="BC37" s="37">
        <v>101281</v>
      </c>
    </row>
    <row r="38" spans="1:55" ht="12" x14ac:dyDescent="0.25">
      <c r="A38" s="46" t="s">
        <v>78</v>
      </c>
      <c r="B38" s="47" t="s">
        <v>79</v>
      </c>
      <c r="C38" s="44">
        <f t="shared" si="17"/>
        <v>2</v>
      </c>
      <c r="D38" s="45">
        <f t="shared" si="0"/>
        <v>7.7268437118366368E-2</v>
      </c>
      <c r="E38" s="46">
        <v>0</v>
      </c>
      <c r="F38" s="48">
        <f t="shared" si="1"/>
        <v>0</v>
      </c>
      <c r="G38" s="46">
        <v>0</v>
      </c>
      <c r="H38" s="48">
        <f t="shared" si="2"/>
        <v>0</v>
      </c>
      <c r="I38" s="51">
        <v>0</v>
      </c>
      <c r="J38" s="48">
        <f t="shared" si="3"/>
        <v>0</v>
      </c>
      <c r="K38" s="51">
        <v>0</v>
      </c>
      <c r="L38" s="48">
        <f t="shared" si="4"/>
        <v>0</v>
      </c>
      <c r="M38" s="46">
        <v>0</v>
      </c>
      <c r="N38" s="48">
        <f t="shared" si="5"/>
        <v>0</v>
      </c>
      <c r="O38" s="46">
        <v>0</v>
      </c>
      <c r="P38" s="48">
        <f t="shared" si="6"/>
        <v>0</v>
      </c>
      <c r="Q38" s="46">
        <v>0</v>
      </c>
      <c r="R38" s="48">
        <f t="shared" si="7"/>
        <v>0</v>
      </c>
      <c r="S38" s="46">
        <v>0</v>
      </c>
      <c r="T38" s="48">
        <f t="shared" si="8"/>
        <v>0</v>
      </c>
      <c r="U38" s="46">
        <v>0</v>
      </c>
      <c r="V38" s="48">
        <f t="shared" si="9"/>
        <v>0</v>
      </c>
      <c r="W38" s="46">
        <v>0</v>
      </c>
      <c r="X38" s="48">
        <f t="shared" si="10"/>
        <v>0</v>
      </c>
      <c r="Y38" s="46">
        <v>0</v>
      </c>
      <c r="Z38" s="48">
        <f t="shared" si="11"/>
        <v>0</v>
      </c>
      <c r="AA38" s="46">
        <v>0</v>
      </c>
      <c r="AB38" s="48">
        <f t="shared" si="12"/>
        <v>0</v>
      </c>
      <c r="AC38" s="46">
        <v>0</v>
      </c>
      <c r="AD38" s="48">
        <f t="shared" si="13"/>
        <v>0</v>
      </c>
      <c r="AE38" s="46">
        <v>1</v>
      </c>
      <c r="AF38" s="48">
        <f t="shared" si="14"/>
        <v>1.0268521846280227</v>
      </c>
      <c r="AG38" s="46">
        <v>0</v>
      </c>
      <c r="AH38" s="48">
        <f t="shared" si="15"/>
        <v>0</v>
      </c>
      <c r="AI38" s="46">
        <v>1</v>
      </c>
      <c r="AJ38" s="48">
        <f t="shared" si="16"/>
        <v>0.98735202061591032</v>
      </c>
      <c r="AM38" s="37">
        <v>2588379</v>
      </c>
      <c r="AN38" s="37">
        <v>175868</v>
      </c>
      <c r="AO38" s="37">
        <v>183550</v>
      </c>
      <c r="AP38" s="37">
        <v>182700</v>
      </c>
      <c r="AQ38" s="37">
        <v>181124</v>
      </c>
      <c r="AR38" s="37">
        <v>200824</v>
      </c>
      <c r="AS38" s="37">
        <v>213116</v>
      </c>
      <c r="AT38" s="37">
        <v>217187</v>
      </c>
      <c r="AU38" s="37">
        <v>213062</v>
      </c>
      <c r="AV38" s="37">
        <v>187044</v>
      </c>
      <c r="AW38" s="37">
        <v>156539</v>
      </c>
      <c r="AX38" s="37">
        <v>145475</v>
      </c>
      <c r="AY38" s="37">
        <v>142367</v>
      </c>
      <c r="AZ38" s="37">
        <v>124215</v>
      </c>
      <c r="BA38" s="37">
        <v>97385</v>
      </c>
      <c r="BB38" s="37">
        <v>66642</v>
      </c>
      <c r="BC38" s="37">
        <v>101281</v>
      </c>
    </row>
    <row r="39" spans="1:55" ht="12" x14ac:dyDescent="0.25">
      <c r="A39" s="46" t="s">
        <v>80</v>
      </c>
      <c r="B39" s="47" t="s">
        <v>81</v>
      </c>
      <c r="C39" s="44">
        <f t="shared" si="17"/>
        <v>0</v>
      </c>
      <c r="D39" s="45">
        <f t="shared" si="0"/>
        <v>0</v>
      </c>
      <c r="E39" s="46">
        <v>0</v>
      </c>
      <c r="F39" s="48">
        <f t="shared" si="1"/>
        <v>0</v>
      </c>
      <c r="G39" s="46">
        <v>0</v>
      </c>
      <c r="H39" s="48">
        <f t="shared" si="2"/>
        <v>0</v>
      </c>
      <c r="I39" s="51">
        <v>0</v>
      </c>
      <c r="J39" s="48">
        <f t="shared" si="3"/>
        <v>0</v>
      </c>
      <c r="K39" s="51">
        <v>0</v>
      </c>
      <c r="L39" s="48">
        <f t="shared" si="4"/>
        <v>0</v>
      </c>
      <c r="M39" s="46">
        <v>0</v>
      </c>
      <c r="N39" s="48">
        <f t="shared" si="5"/>
        <v>0</v>
      </c>
      <c r="O39" s="46">
        <v>0</v>
      </c>
      <c r="P39" s="48">
        <f t="shared" si="6"/>
        <v>0</v>
      </c>
      <c r="Q39" s="46">
        <v>0</v>
      </c>
      <c r="R39" s="48">
        <f t="shared" si="7"/>
        <v>0</v>
      </c>
      <c r="S39" s="46">
        <v>0</v>
      </c>
      <c r="T39" s="48">
        <f t="shared" si="8"/>
        <v>0</v>
      </c>
      <c r="U39" s="46">
        <v>0</v>
      </c>
      <c r="V39" s="48">
        <f t="shared" si="9"/>
        <v>0</v>
      </c>
      <c r="W39" s="46">
        <v>0</v>
      </c>
      <c r="X39" s="48">
        <f t="shared" si="10"/>
        <v>0</v>
      </c>
      <c r="Y39" s="46">
        <v>0</v>
      </c>
      <c r="Z39" s="48">
        <f t="shared" si="11"/>
        <v>0</v>
      </c>
      <c r="AA39" s="46">
        <v>0</v>
      </c>
      <c r="AB39" s="48">
        <f t="shared" si="12"/>
        <v>0</v>
      </c>
      <c r="AC39" s="46">
        <v>0</v>
      </c>
      <c r="AD39" s="48">
        <f t="shared" si="13"/>
        <v>0</v>
      </c>
      <c r="AE39" s="46">
        <v>0</v>
      </c>
      <c r="AF39" s="48">
        <f t="shared" si="14"/>
        <v>0</v>
      </c>
      <c r="AG39" s="46">
        <v>0</v>
      </c>
      <c r="AH39" s="48">
        <f t="shared" si="15"/>
        <v>0</v>
      </c>
      <c r="AI39" s="46">
        <v>0</v>
      </c>
      <c r="AJ39" s="48">
        <f t="shared" si="16"/>
        <v>0</v>
      </c>
      <c r="AM39" s="37">
        <v>2588379</v>
      </c>
      <c r="AN39" s="37">
        <v>175868</v>
      </c>
      <c r="AO39" s="37">
        <v>183550</v>
      </c>
      <c r="AP39" s="37">
        <v>182700</v>
      </c>
      <c r="AQ39" s="37">
        <v>181124</v>
      </c>
      <c r="AR39" s="37">
        <v>200824</v>
      </c>
      <c r="AS39" s="37">
        <v>213116</v>
      </c>
      <c r="AT39" s="37">
        <v>217187</v>
      </c>
      <c r="AU39" s="37">
        <v>213062</v>
      </c>
      <c r="AV39" s="37">
        <v>187044</v>
      </c>
      <c r="AW39" s="37">
        <v>156539</v>
      </c>
      <c r="AX39" s="37">
        <v>145475</v>
      </c>
      <c r="AY39" s="37">
        <v>142367</v>
      </c>
      <c r="AZ39" s="37">
        <v>124215</v>
      </c>
      <c r="BA39" s="37">
        <v>97385</v>
      </c>
      <c r="BB39" s="37">
        <v>66642</v>
      </c>
      <c r="BC39" s="37">
        <v>101281</v>
      </c>
    </row>
    <row r="40" spans="1:55" ht="12" x14ac:dyDescent="0.25">
      <c r="A40" s="46" t="s">
        <v>82</v>
      </c>
      <c r="B40" s="47" t="s">
        <v>83</v>
      </c>
      <c r="C40" s="44">
        <f t="shared" si="17"/>
        <v>71</v>
      </c>
      <c r="D40" s="45">
        <f t="shared" ref="D40:D71" si="18">SUM(C40/AM40*100000)</f>
        <v>2.7430295177020056</v>
      </c>
      <c r="E40" s="46">
        <v>0</v>
      </c>
      <c r="F40" s="48">
        <f t="shared" si="1"/>
        <v>0</v>
      </c>
      <c r="G40" s="46">
        <v>0</v>
      </c>
      <c r="H40" s="48">
        <f t="shared" si="2"/>
        <v>0</v>
      </c>
      <c r="I40" s="51">
        <v>0</v>
      </c>
      <c r="J40" s="48">
        <f t="shared" si="3"/>
        <v>0</v>
      </c>
      <c r="K40" s="51">
        <v>0</v>
      </c>
      <c r="L40" s="48">
        <f t="shared" si="4"/>
        <v>0</v>
      </c>
      <c r="M40" s="46">
        <v>0</v>
      </c>
      <c r="N40" s="48">
        <f t="shared" si="5"/>
        <v>0</v>
      </c>
      <c r="O40" s="46">
        <v>0</v>
      </c>
      <c r="P40" s="48">
        <f t="shared" si="6"/>
        <v>0</v>
      </c>
      <c r="Q40" s="46">
        <v>1</v>
      </c>
      <c r="R40" s="48">
        <f t="shared" si="7"/>
        <v>0.46043271466524238</v>
      </c>
      <c r="S40" s="46">
        <v>1</v>
      </c>
      <c r="T40" s="48">
        <f t="shared" si="8"/>
        <v>0.46934695065286164</v>
      </c>
      <c r="U40" s="46">
        <v>2</v>
      </c>
      <c r="V40" s="48">
        <f t="shared" si="9"/>
        <v>1.0692671243129959</v>
      </c>
      <c r="W40" s="46">
        <v>3</v>
      </c>
      <c r="X40" s="48">
        <f t="shared" si="10"/>
        <v>1.9164553242322999</v>
      </c>
      <c r="Y40" s="46">
        <v>1</v>
      </c>
      <c r="Z40" s="48">
        <f t="shared" si="11"/>
        <v>0.68740333390616937</v>
      </c>
      <c r="AA40" s="46">
        <v>6</v>
      </c>
      <c r="AB40" s="48">
        <f t="shared" si="12"/>
        <v>4.2144598116136462</v>
      </c>
      <c r="AC40" s="46">
        <v>7</v>
      </c>
      <c r="AD40" s="48">
        <f t="shared" si="13"/>
        <v>5.6353902507748668</v>
      </c>
      <c r="AE40" s="46">
        <v>15</v>
      </c>
      <c r="AF40" s="48">
        <f t="shared" si="14"/>
        <v>15.402782769420343</v>
      </c>
      <c r="AG40" s="46">
        <v>7</v>
      </c>
      <c r="AH40" s="48">
        <f t="shared" si="15"/>
        <v>10.503886437982054</v>
      </c>
      <c r="AI40" s="46">
        <v>28</v>
      </c>
      <c r="AJ40" s="48">
        <f t="shared" si="16"/>
        <v>27.645856577245485</v>
      </c>
      <c r="AM40" s="37">
        <v>2588379</v>
      </c>
      <c r="AN40" s="37">
        <v>175868</v>
      </c>
      <c r="AO40" s="37">
        <v>183550</v>
      </c>
      <c r="AP40" s="37">
        <v>182700</v>
      </c>
      <c r="AQ40" s="37">
        <v>181124</v>
      </c>
      <c r="AR40" s="37">
        <v>200824</v>
      </c>
      <c r="AS40" s="37">
        <v>213116</v>
      </c>
      <c r="AT40" s="37">
        <v>217187</v>
      </c>
      <c r="AU40" s="37">
        <v>213062</v>
      </c>
      <c r="AV40" s="37">
        <v>187044</v>
      </c>
      <c r="AW40" s="37">
        <v>156539</v>
      </c>
      <c r="AX40" s="37">
        <v>145475</v>
      </c>
      <c r="AY40" s="37">
        <v>142367</v>
      </c>
      <c r="AZ40" s="37">
        <v>124215</v>
      </c>
      <c r="BA40" s="37">
        <v>97385</v>
      </c>
      <c r="BB40" s="37">
        <v>66642</v>
      </c>
      <c r="BC40" s="37">
        <v>101281</v>
      </c>
    </row>
    <row r="41" spans="1:55" ht="12" x14ac:dyDescent="0.25">
      <c r="A41" s="46" t="s">
        <v>84</v>
      </c>
      <c r="B41" s="47" t="s">
        <v>85</v>
      </c>
      <c r="C41" s="44">
        <f t="shared" si="17"/>
        <v>0</v>
      </c>
      <c r="D41" s="45">
        <f t="shared" si="18"/>
        <v>0</v>
      </c>
      <c r="E41" s="46">
        <v>0</v>
      </c>
      <c r="F41" s="48">
        <f t="shared" si="1"/>
        <v>0</v>
      </c>
      <c r="G41" s="46">
        <v>0</v>
      </c>
      <c r="H41" s="48">
        <f t="shared" si="2"/>
        <v>0</v>
      </c>
      <c r="I41" s="51">
        <v>0</v>
      </c>
      <c r="J41" s="48">
        <f t="shared" si="3"/>
        <v>0</v>
      </c>
      <c r="K41" s="51">
        <v>0</v>
      </c>
      <c r="L41" s="48">
        <f t="shared" si="4"/>
        <v>0</v>
      </c>
      <c r="M41" s="46">
        <v>0</v>
      </c>
      <c r="N41" s="48">
        <f t="shared" si="5"/>
        <v>0</v>
      </c>
      <c r="O41" s="46">
        <v>0</v>
      </c>
      <c r="P41" s="48">
        <f t="shared" si="6"/>
        <v>0</v>
      </c>
      <c r="Q41" s="46">
        <v>0</v>
      </c>
      <c r="R41" s="48">
        <f t="shared" si="7"/>
        <v>0</v>
      </c>
      <c r="S41" s="46">
        <v>0</v>
      </c>
      <c r="T41" s="48">
        <f t="shared" si="8"/>
        <v>0</v>
      </c>
      <c r="U41" s="46">
        <v>0</v>
      </c>
      <c r="V41" s="48">
        <f t="shared" si="9"/>
        <v>0</v>
      </c>
      <c r="W41" s="46">
        <v>0</v>
      </c>
      <c r="X41" s="48">
        <f t="shared" si="10"/>
        <v>0</v>
      </c>
      <c r="Y41" s="46">
        <v>0</v>
      </c>
      <c r="Z41" s="48">
        <f t="shared" si="11"/>
        <v>0</v>
      </c>
      <c r="AA41" s="46">
        <v>0</v>
      </c>
      <c r="AB41" s="48">
        <f t="shared" si="12"/>
        <v>0</v>
      </c>
      <c r="AC41" s="46">
        <v>0</v>
      </c>
      <c r="AD41" s="48">
        <f t="shared" si="13"/>
        <v>0</v>
      </c>
      <c r="AE41" s="46">
        <v>0</v>
      </c>
      <c r="AF41" s="48">
        <f t="shared" si="14"/>
        <v>0</v>
      </c>
      <c r="AG41" s="46">
        <v>0</v>
      </c>
      <c r="AH41" s="48">
        <f t="shared" si="15"/>
        <v>0</v>
      </c>
      <c r="AI41" s="46">
        <v>0</v>
      </c>
      <c r="AJ41" s="48">
        <f t="shared" si="16"/>
        <v>0</v>
      </c>
      <c r="AM41" s="37">
        <v>2588379</v>
      </c>
      <c r="AN41" s="37">
        <v>175868</v>
      </c>
      <c r="AO41" s="37">
        <v>183550</v>
      </c>
      <c r="AP41" s="37">
        <v>182700</v>
      </c>
      <c r="AQ41" s="37">
        <v>181124</v>
      </c>
      <c r="AR41" s="37">
        <v>200824</v>
      </c>
      <c r="AS41" s="37">
        <v>213116</v>
      </c>
      <c r="AT41" s="37">
        <v>217187</v>
      </c>
      <c r="AU41" s="37">
        <v>213062</v>
      </c>
      <c r="AV41" s="37">
        <v>187044</v>
      </c>
      <c r="AW41" s="37">
        <v>156539</v>
      </c>
      <c r="AX41" s="37">
        <v>145475</v>
      </c>
      <c r="AY41" s="37">
        <v>142367</v>
      </c>
      <c r="AZ41" s="37">
        <v>124215</v>
      </c>
      <c r="BA41" s="37">
        <v>97385</v>
      </c>
      <c r="BB41" s="37">
        <v>66642</v>
      </c>
      <c r="BC41" s="37">
        <v>101281</v>
      </c>
    </row>
    <row r="42" spans="1:55" ht="12" x14ac:dyDescent="0.25">
      <c r="A42" s="46" t="s">
        <v>86</v>
      </c>
      <c r="B42" s="47" t="s">
        <v>87</v>
      </c>
      <c r="C42" s="44">
        <f t="shared" si="17"/>
        <v>8</v>
      </c>
      <c r="D42" s="45">
        <f t="shared" si="18"/>
        <v>0.30907374847346547</v>
      </c>
      <c r="E42" s="46">
        <v>1</v>
      </c>
      <c r="F42" s="48">
        <f t="shared" si="1"/>
        <v>0.56860827438760886</v>
      </c>
      <c r="G42" s="46">
        <v>0</v>
      </c>
      <c r="H42" s="48">
        <f t="shared" si="2"/>
        <v>0</v>
      </c>
      <c r="I42" s="51">
        <v>0</v>
      </c>
      <c r="J42" s="48">
        <f t="shared" si="3"/>
        <v>0</v>
      </c>
      <c r="K42" s="51">
        <v>1</v>
      </c>
      <c r="L42" s="48">
        <f t="shared" si="4"/>
        <v>0.55210794814602149</v>
      </c>
      <c r="M42" s="46">
        <v>0</v>
      </c>
      <c r="N42" s="48">
        <f t="shared" si="5"/>
        <v>0</v>
      </c>
      <c r="O42" s="46">
        <v>0</v>
      </c>
      <c r="P42" s="48">
        <f t="shared" si="6"/>
        <v>0</v>
      </c>
      <c r="Q42" s="46">
        <v>0</v>
      </c>
      <c r="R42" s="48">
        <f t="shared" si="7"/>
        <v>0</v>
      </c>
      <c r="S42" s="46">
        <v>0</v>
      </c>
      <c r="T42" s="48">
        <f t="shared" si="8"/>
        <v>0</v>
      </c>
      <c r="U42" s="46">
        <v>0</v>
      </c>
      <c r="V42" s="48">
        <f t="shared" si="9"/>
        <v>0</v>
      </c>
      <c r="W42" s="46">
        <v>0</v>
      </c>
      <c r="X42" s="48">
        <f t="shared" si="10"/>
        <v>0</v>
      </c>
      <c r="Y42" s="46">
        <v>0</v>
      </c>
      <c r="Z42" s="48">
        <f t="shared" si="11"/>
        <v>0</v>
      </c>
      <c r="AA42" s="46">
        <v>1</v>
      </c>
      <c r="AB42" s="48">
        <f t="shared" si="12"/>
        <v>0.70240996860227434</v>
      </c>
      <c r="AC42" s="46">
        <v>2</v>
      </c>
      <c r="AD42" s="48">
        <f t="shared" si="13"/>
        <v>1.6101115002213902</v>
      </c>
      <c r="AE42" s="46">
        <v>2</v>
      </c>
      <c r="AF42" s="48">
        <f t="shared" si="14"/>
        <v>2.0537043692560455</v>
      </c>
      <c r="AG42" s="46">
        <v>0</v>
      </c>
      <c r="AH42" s="48">
        <f t="shared" si="15"/>
        <v>0</v>
      </c>
      <c r="AI42" s="46">
        <v>1</v>
      </c>
      <c r="AJ42" s="48">
        <f t="shared" si="16"/>
        <v>0.98735202061591032</v>
      </c>
      <c r="AM42" s="37">
        <v>2588379</v>
      </c>
      <c r="AN42" s="37">
        <v>175868</v>
      </c>
      <c r="AO42" s="37">
        <v>183550</v>
      </c>
      <c r="AP42" s="37">
        <v>182700</v>
      </c>
      <c r="AQ42" s="37">
        <v>181124</v>
      </c>
      <c r="AR42" s="37">
        <v>200824</v>
      </c>
      <c r="AS42" s="37">
        <v>213116</v>
      </c>
      <c r="AT42" s="37">
        <v>217187</v>
      </c>
      <c r="AU42" s="37">
        <v>213062</v>
      </c>
      <c r="AV42" s="37">
        <v>187044</v>
      </c>
      <c r="AW42" s="37">
        <v>156539</v>
      </c>
      <c r="AX42" s="37">
        <v>145475</v>
      </c>
      <c r="AY42" s="37">
        <v>142367</v>
      </c>
      <c r="AZ42" s="37">
        <v>124215</v>
      </c>
      <c r="BA42" s="37">
        <v>97385</v>
      </c>
      <c r="BB42" s="37">
        <v>66642</v>
      </c>
      <c r="BC42" s="37">
        <v>101281</v>
      </c>
    </row>
    <row r="43" spans="1:55" ht="12" x14ac:dyDescent="0.25">
      <c r="A43" s="46" t="s">
        <v>88</v>
      </c>
      <c r="B43" s="47" t="s">
        <v>89</v>
      </c>
      <c r="C43" s="44">
        <f t="shared" si="17"/>
        <v>0</v>
      </c>
      <c r="D43" s="45">
        <f t="shared" si="18"/>
        <v>0</v>
      </c>
      <c r="E43" s="46">
        <v>0</v>
      </c>
      <c r="F43" s="48">
        <f t="shared" si="1"/>
        <v>0</v>
      </c>
      <c r="G43" s="46">
        <v>0</v>
      </c>
      <c r="H43" s="48">
        <f t="shared" si="2"/>
        <v>0</v>
      </c>
      <c r="I43" s="51">
        <v>0</v>
      </c>
      <c r="J43" s="48">
        <f t="shared" si="3"/>
        <v>0</v>
      </c>
      <c r="K43" s="51">
        <v>0</v>
      </c>
      <c r="L43" s="48">
        <f t="shared" si="4"/>
        <v>0</v>
      </c>
      <c r="M43" s="46">
        <v>0</v>
      </c>
      <c r="N43" s="48">
        <f t="shared" si="5"/>
        <v>0</v>
      </c>
      <c r="O43" s="46">
        <v>0</v>
      </c>
      <c r="P43" s="48">
        <f t="shared" si="6"/>
        <v>0</v>
      </c>
      <c r="Q43" s="46">
        <v>0</v>
      </c>
      <c r="R43" s="48">
        <f t="shared" si="7"/>
        <v>0</v>
      </c>
      <c r="S43" s="46">
        <v>0</v>
      </c>
      <c r="T43" s="48">
        <f t="shared" si="8"/>
        <v>0</v>
      </c>
      <c r="U43" s="46">
        <v>0</v>
      </c>
      <c r="V43" s="48">
        <f t="shared" si="9"/>
        <v>0</v>
      </c>
      <c r="W43" s="46">
        <v>0</v>
      </c>
      <c r="X43" s="48">
        <f t="shared" si="10"/>
        <v>0</v>
      </c>
      <c r="Y43" s="46">
        <v>0</v>
      </c>
      <c r="Z43" s="48">
        <f t="shared" si="11"/>
        <v>0</v>
      </c>
      <c r="AA43" s="46">
        <v>0</v>
      </c>
      <c r="AB43" s="48">
        <f t="shared" si="12"/>
        <v>0</v>
      </c>
      <c r="AC43" s="46">
        <v>0</v>
      </c>
      <c r="AD43" s="48">
        <f t="shared" si="13"/>
        <v>0</v>
      </c>
      <c r="AE43" s="46">
        <v>0</v>
      </c>
      <c r="AF43" s="48">
        <f t="shared" si="14"/>
        <v>0</v>
      </c>
      <c r="AG43" s="46">
        <v>0</v>
      </c>
      <c r="AH43" s="48">
        <f t="shared" si="15"/>
        <v>0</v>
      </c>
      <c r="AI43" s="46">
        <v>0</v>
      </c>
      <c r="AJ43" s="48">
        <f t="shared" si="16"/>
        <v>0</v>
      </c>
      <c r="AM43" s="37">
        <v>2588379</v>
      </c>
      <c r="AN43" s="37">
        <v>175868</v>
      </c>
      <c r="AO43" s="37">
        <v>183550</v>
      </c>
      <c r="AP43" s="37">
        <v>182700</v>
      </c>
      <c r="AQ43" s="37">
        <v>181124</v>
      </c>
      <c r="AR43" s="37">
        <v>200824</v>
      </c>
      <c r="AS43" s="37">
        <v>213116</v>
      </c>
      <c r="AT43" s="37">
        <v>217187</v>
      </c>
      <c r="AU43" s="37">
        <v>213062</v>
      </c>
      <c r="AV43" s="37">
        <v>187044</v>
      </c>
      <c r="AW43" s="37">
        <v>156539</v>
      </c>
      <c r="AX43" s="37">
        <v>145475</v>
      </c>
      <c r="AY43" s="37">
        <v>142367</v>
      </c>
      <c r="AZ43" s="37">
        <v>124215</v>
      </c>
      <c r="BA43" s="37">
        <v>97385</v>
      </c>
      <c r="BB43" s="37">
        <v>66642</v>
      </c>
      <c r="BC43" s="37">
        <v>101281</v>
      </c>
    </row>
    <row r="44" spans="1:55" ht="12" x14ac:dyDescent="0.25">
      <c r="A44" s="46" t="s">
        <v>90</v>
      </c>
      <c r="B44" s="47" t="s">
        <v>143</v>
      </c>
      <c r="C44" s="44">
        <f t="shared" si="17"/>
        <v>17</v>
      </c>
      <c r="D44" s="45">
        <f t="shared" si="18"/>
        <v>0.65678171550611397</v>
      </c>
      <c r="E44" s="46">
        <v>0</v>
      </c>
      <c r="F44" s="48">
        <f t="shared" si="1"/>
        <v>0</v>
      </c>
      <c r="G44" s="46">
        <v>2</v>
      </c>
      <c r="H44" s="48">
        <f t="shared" si="2"/>
        <v>1.0896213565785888</v>
      </c>
      <c r="I44" s="51">
        <v>0</v>
      </c>
      <c r="J44" s="48">
        <f t="shared" si="3"/>
        <v>0</v>
      </c>
      <c r="K44" s="51">
        <v>1</v>
      </c>
      <c r="L44" s="48">
        <f t="shared" si="4"/>
        <v>0.55210794814602149</v>
      </c>
      <c r="M44" s="46">
        <v>2</v>
      </c>
      <c r="N44" s="48">
        <f t="shared" si="5"/>
        <v>0.9958969047524201</v>
      </c>
      <c r="O44" s="46">
        <v>0</v>
      </c>
      <c r="P44" s="48">
        <f t="shared" si="6"/>
        <v>0</v>
      </c>
      <c r="Q44" s="46">
        <v>3</v>
      </c>
      <c r="R44" s="48">
        <f t="shared" si="7"/>
        <v>1.3812981439957273</v>
      </c>
      <c r="S44" s="46">
        <v>2</v>
      </c>
      <c r="T44" s="48">
        <f t="shared" si="8"/>
        <v>0.93869390130572328</v>
      </c>
      <c r="U44" s="46">
        <v>2</v>
      </c>
      <c r="V44" s="48">
        <f t="shared" si="9"/>
        <v>1.0692671243129959</v>
      </c>
      <c r="W44" s="46">
        <v>0</v>
      </c>
      <c r="X44" s="48">
        <f t="shared" si="10"/>
        <v>0</v>
      </c>
      <c r="Y44" s="46">
        <v>0</v>
      </c>
      <c r="Z44" s="48">
        <f t="shared" si="11"/>
        <v>0</v>
      </c>
      <c r="AA44" s="46">
        <v>4</v>
      </c>
      <c r="AB44" s="48">
        <f t="shared" si="12"/>
        <v>2.8096398744090973</v>
      </c>
      <c r="AC44" s="46">
        <v>1</v>
      </c>
      <c r="AD44" s="48">
        <f t="shared" si="13"/>
        <v>0.80505575011069508</v>
      </c>
      <c r="AE44" s="46">
        <v>0</v>
      </c>
      <c r="AF44" s="48">
        <f t="shared" si="14"/>
        <v>0</v>
      </c>
      <c r="AG44" s="46">
        <v>0</v>
      </c>
      <c r="AH44" s="48">
        <f t="shared" si="15"/>
        <v>0</v>
      </c>
      <c r="AI44" s="46">
        <v>0</v>
      </c>
      <c r="AJ44" s="48">
        <f t="shared" si="16"/>
        <v>0</v>
      </c>
      <c r="AM44" s="37">
        <v>2588379</v>
      </c>
      <c r="AN44" s="37">
        <v>175868</v>
      </c>
      <c r="AO44" s="37">
        <v>183550</v>
      </c>
      <c r="AP44" s="37">
        <v>182700</v>
      </c>
      <c r="AQ44" s="37">
        <v>181124</v>
      </c>
      <c r="AR44" s="37">
        <v>200824</v>
      </c>
      <c r="AS44" s="37">
        <v>213116</v>
      </c>
      <c r="AT44" s="37">
        <v>217187</v>
      </c>
      <c r="AU44" s="37">
        <v>213062</v>
      </c>
      <c r="AV44" s="37">
        <v>187044</v>
      </c>
      <c r="AW44" s="37">
        <v>156539</v>
      </c>
      <c r="AX44" s="37">
        <v>145475</v>
      </c>
      <c r="AY44" s="37">
        <v>142367</v>
      </c>
      <c r="AZ44" s="37">
        <v>124215</v>
      </c>
      <c r="BA44" s="37">
        <v>97385</v>
      </c>
      <c r="BB44" s="37">
        <v>66642</v>
      </c>
      <c r="BC44" s="37">
        <v>101281</v>
      </c>
    </row>
    <row r="45" spans="1:55" ht="12" x14ac:dyDescent="0.25">
      <c r="A45" s="46" t="s">
        <v>91</v>
      </c>
      <c r="B45" s="47" t="s">
        <v>144</v>
      </c>
      <c r="C45" s="44">
        <f t="shared" si="17"/>
        <v>9</v>
      </c>
      <c r="D45" s="45">
        <f t="shared" si="18"/>
        <v>0.34770796703264861</v>
      </c>
      <c r="E45" s="46">
        <v>1</v>
      </c>
      <c r="F45" s="48">
        <f t="shared" si="1"/>
        <v>0.56860827438760886</v>
      </c>
      <c r="G45" s="46">
        <v>0</v>
      </c>
      <c r="H45" s="48">
        <f t="shared" si="2"/>
        <v>0</v>
      </c>
      <c r="I45" s="51">
        <v>0</v>
      </c>
      <c r="J45" s="48">
        <f t="shared" si="3"/>
        <v>0</v>
      </c>
      <c r="K45" s="51">
        <v>0</v>
      </c>
      <c r="L45" s="48">
        <f t="shared" si="4"/>
        <v>0</v>
      </c>
      <c r="M45" s="46">
        <v>0</v>
      </c>
      <c r="N45" s="48">
        <f t="shared" si="5"/>
        <v>0</v>
      </c>
      <c r="O45" s="46">
        <v>0</v>
      </c>
      <c r="P45" s="48">
        <f t="shared" si="6"/>
        <v>0</v>
      </c>
      <c r="Q45" s="46">
        <v>2</v>
      </c>
      <c r="R45" s="48">
        <f t="shared" si="7"/>
        <v>0.92086542933048476</v>
      </c>
      <c r="S45" s="46">
        <v>1</v>
      </c>
      <c r="T45" s="48">
        <f t="shared" si="8"/>
        <v>0.46934695065286164</v>
      </c>
      <c r="U45" s="46">
        <v>2</v>
      </c>
      <c r="V45" s="48">
        <f t="shared" si="9"/>
        <v>1.0692671243129959</v>
      </c>
      <c r="W45" s="46">
        <v>1</v>
      </c>
      <c r="X45" s="48">
        <f t="shared" si="10"/>
        <v>0.63881844141076671</v>
      </c>
      <c r="Y45" s="46">
        <v>1</v>
      </c>
      <c r="Z45" s="48">
        <f t="shared" si="11"/>
        <v>0.68740333390616937</v>
      </c>
      <c r="AA45" s="46">
        <v>0</v>
      </c>
      <c r="AB45" s="48">
        <f t="shared" si="12"/>
        <v>0</v>
      </c>
      <c r="AC45" s="46">
        <v>0</v>
      </c>
      <c r="AD45" s="48">
        <f t="shared" si="13"/>
        <v>0</v>
      </c>
      <c r="AE45" s="46">
        <v>0</v>
      </c>
      <c r="AF45" s="48">
        <f t="shared" si="14"/>
        <v>0</v>
      </c>
      <c r="AG45" s="46">
        <v>0</v>
      </c>
      <c r="AH45" s="48">
        <f t="shared" si="15"/>
        <v>0</v>
      </c>
      <c r="AI45" s="46">
        <v>1</v>
      </c>
      <c r="AJ45" s="48">
        <f t="shared" si="16"/>
        <v>0.98735202061591032</v>
      </c>
      <c r="AM45" s="37">
        <v>2588379</v>
      </c>
      <c r="AN45" s="37">
        <v>175868</v>
      </c>
      <c r="AO45" s="37">
        <v>183550</v>
      </c>
      <c r="AP45" s="37">
        <v>182700</v>
      </c>
      <c r="AQ45" s="37">
        <v>181124</v>
      </c>
      <c r="AR45" s="37">
        <v>200824</v>
      </c>
      <c r="AS45" s="37">
        <v>213116</v>
      </c>
      <c r="AT45" s="37">
        <v>217187</v>
      </c>
      <c r="AU45" s="37">
        <v>213062</v>
      </c>
      <c r="AV45" s="37">
        <v>187044</v>
      </c>
      <c r="AW45" s="37">
        <v>156539</v>
      </c>
      <c r="AX45" s="37">
        <v>145475</v>
      </c>
      <c r="AY45" s="37">
        <v>142367</v>
      </c>
      <c r="AZ45" s="37">
        <v>124215</v>
      </c>
      <c r="BA45" s="37">
        <v>97385</v>
      </c>
      <c r="BB45" s="37">
        <v>66642</v>
      </c>
      <c r="BC45" s="37">
        <v>101281</v>
      </c>
    </row>
    <row r="46" spans="1:55" ht="12" x14ac:dyDescent="0.25">
      <c r="A46" s="46" t="s">
        <v>145</v>
      </c>
      <c r="B46" s="47" t="s">
        <v>146</v>
      </c>
      <c r="C46" s="44">
        <f t="shared" si="17"/>
        <v>131</v>
      </c>
      <c r="D46" s="45">
        <f t="shared" si="18"/>
        <v>5.0610826312529964</v>
      </c>
      <c r="E46" s="46">
        <v>15</v>
      </c>
      <c r="F46" s="48">
        <f t="shared" si="1"/>
        <v>8.5291241158141329</v>
      </c>
      <c r="G46" s="46">
        <v>10</v>
      </c>
      <c r="H46" s="48">
        <f t="shared" si="2"/>
        <v>5.4481067828929444</v>
      </c>
      <c r="I46" s="51">
        <v>9</v>
      </c>
      <c r="J46" s="48">
        <f t="shared" si="3"/>
        <v>4.9261083743842367</v>
      </c>
      <c r="K46" s="51">
        <v>8</v>
      </c>
      <c r="L46" s="48">
        <f t="shared" si="4"/>
        <v>4.4168635851681719</v>
      </c>
      <c r="M46" s="46">
        <v>4</v>
      </c>
      <c r="N46" s="48">
        <f t="shared" si="5"/>
        <v>1.9917938095048402</v>
      </c>
      <c r="O46" s="46">
        <v>2</v>
      </c>
      <c r="P46" s="48">
        <f t="shared" si="6"/>
        <v>0.93845605210308003</v>
      </c>
      <c r="Q46" s="46">
        <v>6</v>
      </c>
      <c r="R46" s="48">
        <f t="shared" si="7"/>
        <v>2.7625962879914545</v>
      </c>
      <c r="S46" s="46">
        <v>5</v>
      </c>
      <c r="T46" s="48">
        <f t="shared" si="8"/>
        <v>2.3467347532643079</v>
      </c>
      <c r="U46" s="46">
        <v>5</v>
      </c>
      <c r="V46" s="48">
        <f t="shared" si="9"/>
        <v>2.6731678107824894</v>
      </c>
      <c r="W46" s="46">
        <v>1</v>
      </c>
      <c r="X46" s="48">
        <f t="shared" si="10"/>
        <v>0.63881844141076671</v>
      </c>
      <c r="Y46" s="46">
        <v>5</v>
      </c>
      <c r="Z46" s="48">
        <f t="shared" si="11"/>
        <v>3.4370166695308475</v>
      </c>
      <c r="AA46" s="46">
        <v>13</v>
      </c>
      <c r="AB46" s="48">
        <f t="shared" si="12"/>
        <v>9.1313295918295676</v>
      </c>
      <c r="AC46" s="46">
        <v>17</v>
      </c>
      <c r="AD46" s="48">
        <f t="shared" si="13"/>
        <v>13.68594775188182</v>
      </c>
      <c r="AE46" s="46">
        <v>8</v>
      </c>
      <c r="AF46" s="48">
        <f t="shared" si="14"/>
        <v>8.214817477024182</v>
      </c>
      <c r="AG46" s="46">
        <v>3</v>
      </c>
      <c r="AH46" s="48">
        <f t="shared" si="15"/>
        <v>4.5016656162780233</v>
      </c>
      <c r="AI46" s="46">
        <v>20</v>
      </c>
      <c r="AJ46" s="48">
        <f t="shared" si="16"/>
        <v>19.747040412318203</v>
      </c>
      <c r="AM46" s="37">
        <v>2588379</v>
      </c>
      <c r="AN46" s="37">
        <v>175868</v>
      </c>
      <c r="AO46" s="37">
        <v>183550</v>
      </c>
      <c r="AP46" s="37">
        <v>182700</v>
      </c>
      <c r="AQ46" s="37">
        <v>181124</v>
      </c>
      <c r="AR46" s="37">
        <v>200824</v>
      </c>
      <c r="AS46" s="37">
        <v>213116</v>
      </c>
      <c r="AT46" s="37">
        <v>217187</v>
      </c>
      <c r="AU46" s="37">
        <v>213062</v>
      </c>
      <c r="AV46" s="37">
        <v>187044</v>
      </c>
      <c r="AW46" s="37">
        <v>156539</v>
      </c>
      <c r="AX46" s="37">
        <v>145475</v>
      </c>
      <c r="AY46" s="37">
        <v>142367</v>
      </c>
      <c r="AZ46" s="37">
        <v>124215</v>
      </c>
      <c r="BA46" s="37">
        <v>97385</v>
      </c>
      <c r="BB46" s="37">
        <v>66642</v>
      </c>
      <c r="BC46" s="37">
        <v>101281</v>
      </c>
    </row>
    <row r="47" spans="1:55" ht="12" x14ac:dyDescent="0.25">
      <c r="A47" s="46" t="s">
        <v>92</v>
      </c>
      <c r="B47" s="47" t="s">
        <v>147</v>
      </c>
      <c r="C47" s="44">
        <f t="shared" si="17"/>
        <v>1099</v>
      </c>
      <c r="D47" s="45">
        <f t="shared" si="18"/>
        <v>42.459006196542319</v>
      </c>
      <c r="E47" s="46">
        <v>2</v>
      </c>
      <c r="F47" s="48">
        <f t="shared" si="1"/>
        <v>1.1372165487752177</v>
      </c>
      <c r="G47" s="46">
        <v>0</v>
      </c>
      <c r="H47" s="48">
        <f t="shared" si="2"/>
        <v>0</v>
      </c>
      <c r="I47" s="51">
        <v>1</v>
      </c>
      <c r="J47" s="48">
        <f t="shared" si="3"/>
        <v>0.54734537493158175</v>
      </c>
      <c r="K47" s="51">
        <v>0</v>
      </c>
      <c r="L47" s="48">
        <f t="shared" si="4"/>
        <v>0</v>
      </c>
      <c r="M47" s="46">
        <v>2</v>
      </c>
      <c r="N47" s="48">
        <f t="shared" si="5"/>
        <v>0.9958969047524201</v>
      </c>
      <c r="O47" s="46">
        <v>2</v>
      </c>
      <c r="P47" s="48">
        <f t="shared" si="6"/>
        <v>0.93845605210308003</v>
      </c>
      <c r="Q47" s="46">
        <v>7</v>
      </c>
      <c r="R47" s="48">
        <f t="shared" si="7"/>
        <v>3.2230290026566966</v>
      </c>
      <c r="S47" s="46">
        <v>18</v>
      </c>
      <c r="T47" s="48">
        <f t="shared" si="8"/>
        <v>8.4482451117515076</v>
      </c>
      <c r="U47" s="46">
        <v>34</v>
      </c>
      <c r="V47" s="48">
        <f t="shared" si="9"/>
        <v>18.177541113320931</v>
      </c>
      <c r="W47" s="46">
        <v>31</v>
      </c>
      <c r="X47" s="48">
        <f t="shared" si="10"/>
        <v>19.803371683733765</v>
      </c>
      <c r="Y47" s="46">
        <v>71</v>
      </c>
      <c r="Z47" s="48">
        <f t="shared" si="11"/>
        <v>48.805636707338031</v>
      </c>
      <c r="AA47" s="46">
        <v>83</v>
      </c>
      <c r="AB47" s="48">
        <f t="shared" si="12"/>
        <v>58.300027393988778</v>
      </c>
      <c r="AC47" s="46">
        <v>125</v>
      </c>
      <c r="AD47" s="48">
        <f t="shared" si="13"/>
        <v>100.63196876383688</v>
      </c>
      <c r="AE47" s="46">
        <v>135</v>
      </c>
      <c r="AF47" s="48">
        <f t="shared" si="14"/>
        <v>138.62504492478305</v>
      </c>
      <c r="AG47" s="46">
        <v>154</v>
      </c>
      <c r="AH47" s="48">
        <f t="shared" si="15"/>
        <v>231.08550163560517</v>
      </c>
      <c r="AI47" s="46">
        <v>434</v>
      </c>
      <c r="AJ47" s="48">
        <f t="shared" si="16"/>
        <v>428.51077694730503</v>
      </c>
      <c r="AM47" s="37">
        <v>2588379</v>
      </c>
      <c r="AN47" s="37">
        <v>175868</v>
      </c>
      <c r="AO47" s="37">
        <v>183550</v>
      </c>
      <c r="AP47" s="37">
        <v>182700</v>
      </c>
      <c r="AQ47" s="37">
        <v>181124</v>
      </c>
      <c r="AR47" s="37">
        <v>200824</v>
      </c>
      <c r="AS47" s="37">
        <v>213116</v>
      </c>
      <c r="AT47" s="37">
        <v>217187</v>
      </c>
      <c r="AU47" s="37">
        <v>213062</v>
      </c>
      <c r="AV47" s="37">
        <v>187044</v>
      </c>
      <c r="AW47" s="37">
        <v>156539</v>
      </c>
      <c r="AX47" s="37">
        <v>145475</v>
      </c>
      <c r="AY47" s="37">
        <v>142367</v>
      </c>
      <c r="AZ47" s="37">
        <v>124215</v>
      </c>
      <c r="BA47" s="37">
        <v>97385</v>
      </c>
      <c r="BB47" s="37">
        <v>66642</v>
      </c>
      <c r="BC47" s="37">
        <v>101281</v>
      </c>
    </row>
    <row r="48" spans="1:55" ht="12" x14ac:dyDescent="0.25">
      <c r="A48" s="46" t="s">
        <v>93</v>
      </c>
      <c r="B48" s="47" t="s">
        <v>94</v>
      </c>
      <c r="C48" s="44">
        <f t="shared" si="17"/>
        <v>1</v>
      </c>
      <c r="D48" s="45">
        <f t="shared" si="18"/>
        <v>3.8634218559183184E-2</v>
      </c>
      <c r="E48" s="46">
        <v>0</v>
      </c>
      <c r="F48" s="48">
        <f t="shared" si="1"/>
        <v>0</v>
      </c>
      <c r="G48" s="46">
        <v>0</v>
      </c>
      <c r="H48" s="48">
        <f t="shared" si="2"/>
        <v>0</v>
      </c>
      <c r="I48" s="51">
        <v>0</v>
      </c>
      <c r="J48" s="48">
        <f t="shared" si="3"/>
        <v>0</v>
      </c>
      <c r="K48" s="51">
        <v>0</v>
      </c>
      <c r="L48" s="48">
        <f t="shared" si="4"/>
        <v>0</v>
      </c>
      <c r="M48" s="46">
        <v>0</v>
      </c>
      <c r="N48" s="48">
        <f t="shared" si="5"/>
        <v>0</v>
      </c>
      <c r="O48" s="46">
        <v>0</v>
      </c>
      <c r="P48" s="48">
        <f t="shared" si="6"/>
        <v>0</v>
      </c>
      <c r="Q48" s="46">
        <v>0</v>
      </c>
      <c r="R48" s="48">
        <f t="shared" si="7"/>
        <v>0</v>
      </c>
      <c r="S48" s="46">
        <v>0</v>
      </c>
      <c r="T48" s="48">
        <f t="shared" si="8"/>
        <v>0</v>
      </c>
      <c r="U48" s="46">
        <v>0</v>
      </c>
      <c r="V48" s="48">
        <f t="shared" si="9"/>
        <v>0</v>
      </c>
      <c r="W48" s="46">
        <v>0</v>
      </c>
      <c r="X48" s="48">
        <f t="shared" si="10"/>
        <v>0</v>
      </c>
      <c r="Y48" s="46">
        <v>0</v>
      </c>
      <c r="Z48" s="48">
        <f t="shared" si="11"/>
        <v>0</v>
      </c>
      <c r="AA48" s="46">
        <v>0</v>
      </c>
      <c r="AB48" s="48">
        <f t="shared" si="12"/>
        <v>0</v>
      </c>
      <c r="AC48" s="46">
        <v>1</v>
      </c>
      <c r="AD48" s="48">
        <f t="shared" si="13"/>
        <v>0.80505575011069508</v>
      </c>
      <c r="AE48" s="46">
        <v>0</v>
      </c>
      <c r="AF48" s="48">
        <f t="shared" si="14"/>
        <v>0</v>
      </c>
      <c r="AG48" s="46">
        <v>0</v>
      </c>
      <c r="AH48" s="48">
        <f t="shared" si="15"/>
        <v>0</v>
      </c>
      <c r="AI48" s="46">
        <v>0</v>
      </c>
      <c r="AJ48" s="48">
        <f t="shared" si="16"/>
        <v>0</v>
      </c>
      <c r="AM48" s="37">
        <v>2588379</v>
      </c>
      <c r="AN48" s="37">
        <v>175868</v>
      </c>
      <c r="AO48" s="37">
        <v>183550</v>
      </c>
      <c r="AP48" s="37">
        <v>182700</v>
      </c>
      <c r="AQ48" s="37">
        <v>181124</v>
      </c>
      <c r="AR48" s="37">
        <v>200824</v>
      </c>
      <c r="AS48" s="37">
        <v>213116</v>
      </c>
      <c r="AT48" s="37">
        <v>217187</v>
      </c>
      <c r="AU48" s="37">
        <v>213062</v>
      </c>
      <c r="AV48" s="37">
        <v>187044</v>
      </c>
      <c r="AW48" s="37">
        <v>156539</v>
      </c>
      <c r="AX48" s="37">
        <v>145475</v>
      </c>
      <c r="AY48" s="37">
        <v>142367</v>
      </c>
      <c r="AZ48" s="37">
        <v>124215</v>
      </c>
      <c r="BA48" s="37">
        <v>97385</v>
      </c>
      <c r="BB48" s="37">
        <v>66642</v>
      </c>
      <c r="BC48" s="37">
        <v>101281</v>
      </c>
    </row>
    <row r="49" spans="1:55" ht="12" x14ac:dyDescent="0.25">
      <c r="A49" s="46" t="s">
        <v>95</v>
      </c>
      <c r="B49" s="47" t="s">
        <v>96</v>
      </c>
      <c r="C49" s="44">
        <f t="shared" si="17"/>
        <v>15</v>
      </c>
      <c r="D49" s="45">
        <f t="shared" si="18"/>
        <v>0.57951327838774769</v>
      </c>
      <c r="E49" s="46">
        <v>1</v>
      </c>
      <c r="F49" s="48">
        <f t="shared" si="1"/>
        <v>0.56860827438760886</v>
      </c>
      <c r="G49" s="46">
        <v>0</v>
      </c>
      <c r="H49" s="48">
        <f t="shared" si="2"/>
        <v>0</v>
      </c>
      <c r="I49" s="51">
        <v>0</v>
      </c>
      <c r="J49" s="48">
        <f t="shared" si="3"/>
        <v>0</v>
      </c>
      <c r="K49" s="51">
        <v>0</v>
      </c>
      <c r="L49" s="48">
        <f t="shared" si="4"/>
        <v>0</v>
      </c>
      <c r="M49" s="46">
        <v>0</v>
      </c>
      <c r="N49" s="48">
        <f t="shared" si="5"/>
        <v>0</v>
      </c>
      <c r="O49" s="46">
        <v>0</v>
      </c>
      <c r="P49" s="48">
        <f t="shared" si="6"/>
        <v>0</v>
      </c>
      <c r="Q49" s="46">
        <v>0</v>
      </c>
      <c r="R49" s="48">
        <f t="shared" si="7"/>
        <v>0</v>
      </c>
      <c r="S49" s="46">
        <v>0</v>
      </c>
      <c r="T49" s="48">
        <f t="shared" si="8"/>
        <v>0</v>
      </c>
      <c r="U49" s="46">
        <v>1</v>
      </c>
      <c r="V49" s="48">
        <f t="shared" si="9"/>
        <v>0.53463356215649793</v>
      </c>
      <c r="W49" s="46">
        <v>3</v>
      </c>
      <c r="X49" s="48">
        <f t="shared" si="10"/>
        <v>1.9164553242322999</v>
      </c>
      <c r="Y49" s="46">
        <v>3</v>
      </c>
      <c r="Z49" s="48">
        <f t="shared" si="11"/>
        <v>2.0622100017185083</v>
      </c>
      <c r="AA49" s="46">
        <v>0</v>
      </c>
      <c r="AB49" s="48">
        <f t="shared" si="12"/>
        <v>0</v>
      </c>
      <c r="AC49" s="46">
        <v>3</v>
      </c>
      <c r="AD49" s="48">
        <f t="shared" si="13"/>
        <v>2.4151672503320856</v>
      </c>
      <c r="AE49" s="46">
        <v>0</v>
      </c>
      <c r="AF49" s="48">
        <f t="shared" si="14"/>
        <v>0</v>
      </c>
      <c r="AG49" s="46">
        <v>1</v>
      </c>
      <c r="AH49" s="48">
        <f t="shared" si="15"/>
        <v>1.5005552054260076</v>
      </c>
      <c r="AI49" s="46">
        <v>3</v>
      </c>
      <c r="AJ49" s="48">
        <f t="shared" si="16"/>
        <v>2.9620560618477305</v>
      </c>
      <c r="AM49" s="37">
        <v>2588379</v>
      </c>
      <c r="AN49" s="37">
        <v>175868</v>
      </c>
      <c r="AO49" s="37">
        <v>183550</v>
      </c>
      <c r="AP49" s="37">
        <v>182700</v>
      </c>
      <c r="AQ49" s="37">
        <v>181124</v>
      </c>
      <c r="AR49" s="37">
        <v>200824</v>
      </c>
      <c r="AS49" s="37">
        <v>213116</v>
      </c>
      <c r="AT49" s="37">
        <v>217187</v>
      </c>
      <c r="AU49" s="37">
        <v>213062</v>
      </c>
      <c r="AV49" s="37">
        <v>187044</v>
      </c>
      <c r="AW49" s="37">
        <v>156539</v>
      </c>
      <c r="AX49" s="37">
        <v>145475</v>
      </c>
      <c r="AY49" s="37">
        <v>142367</v>
      </c>
      <c r="AZ49" s="37">
        <v>124215</v>
      </c>
      <c r="BA49" s="37">
        <v>97385</v>
      </c>
      <c r="BB49" s="37">
        <v>66642</v>
      </c>
      <c r="BC49" s="37">
        <v>101281</v>
      </c>
    </row>
    <row r="50" spans="1:55" ht="12" x14ac:dyDescent="0.25">
      <c r="A50" s="46" t="s">
        <v>97</v>
      </c>
      <c r="B50" s="47" t="s">
        <v>148</v>
      </c>
      <c r="C50" s="44">
        <f t="shared" si="17"/>
        <v>21</v>
      </c>
      <c r="D50" s="45">
        <f t="shared" si="18"/>
        <v>0.81131858974284676</v>
      </c>
      <c r="E50" s="46">
        <v>1</v>
      </c>
      <c r="F50" s="48">
        <f t="shared" si="1"/>
        <v>0.56860827438760886</v>
      </c>
      <c r="G50" s="46">
        <v>1</v>
      </c>
      <c r="H50" s="48">
        <f t="shared" si="2"/>
        <v>0.54481067828929441</v>
      </c>
      <c r="I50" s="51">
        <v>0</v>
      </c>
      <c r="J50" s="48">
        <f t="shared" si="3"/>
        <v>0</v>
      </c>
      <c r="K50" s="51">
        <v>0</v>
      </c>
      <c r="L50" s="48">
        <f t="shared" si="4"/>
        <v>0</v>
      </c>
      <c r="M50" s="46">
        <v>0</v>
      </c>
      <c r="N50" s="48">
        <f t="shared" si="5"/>
        <v>0</v>
      </c>
      <c r="O50" s="46">
        <v>1</v>
      </c>
      <c r="P50" s="48">
        <f t="shared" si="6"/>
        <v>0.46922802605154001</v>
      </c>
      <c r="Q50" s="46">
        <v>2</v>
      </c>
      <c r="R50" s="48">
        <f t="shared" si="7"/>
        <v>0.92086542933048476</v>
      </c>
      <c r="S50" s="46">
        <v>1</v>
      </c>
      <c r="T50" s="48">
        <f t="shared" si="8"/>
        <v>0.46934695065286164</v>
      </c>
      <c r="U50" s="46">
        <v>2</v>
      </c>
      <c r="V50" s="48">
        <f t="shared" si="9"/>
        <v>1.0692671243129959</v>
      </c>
      <c r="W50" s="46">
        <v>0</v>
      </c>
      <c r="X50" s="48">
        <f t="shared" si="10"/>
        <v>0</v>
      </c>
      <c r="Y50" s="46">
        <v>3</v>
      </c>
      <c r="Z50" s="48">
        <f t="shared" si="11"/>
        <v>2.0622100017185083</v>
      </c>
      <c r="AA50" s="46">
        <v>2</v>
      </c>
      <c r="AB50" s="48">
        <f t="shared" si="12"/>
        <v>1.4048199372045487</v>
      </c>
      <c r="AC50" s="46">
        <v>2</v>
      </c>
      <c r="AD50" s="48">
        <f t="shared" si="13"/>
        <v>1.6101115002213902</v>
      </c>
      <c r="AE50" s="46">
        <v>0</v>
      </c>
      <c r="AF50" s="48">
        <f t="shared" si="14"/>
        <v>0</v>
      </c>
      <c r="AG50" s="46">
        <v>2</v>
      </c>
      <c r="AH50" s="48">
        <f t="shared" si="15"/>
        <v>3.0011104108520152</v>
      </c>
      <c r="AI50" s="46">
        <v>4</v>
      </c>
      <c r="AJ50" s="48">
        <f t="shared" si="16"/>
        <v>3.9494080824636413</v>
      </c>
      <c r="AM50" s="37">
        <v>2588379</v>
      </c>
      <c r="AN50" s="37">
        <v>175868</v>
      </c>
      <c r="AO50" s="37">
        <v>183550</v>
      </c>
      <c r="AP50" s="37">
        <v>182700</v>
      </c>
      <c r="AQ50" s="37">
        <v>181124</v>
      </c>
      <c r="AR50" s="37">
        <v>200824</v>
      </c>
      <c r="AS50" s="37">
        <v>213116</v>
      </c>
      <c r="AT50" s="37">
        <v>217187</v>
      </c>
      <c r="AU50" s="37">
        <v>213062</v>
      </c>
      <c r="AV50" s="37">
        <v>187044</v>
      </c>
      <c r="AW50" s="37">
        <v>156539</v>
      </c>
      <c r="AX50" s="37">
        <v>145475</v>
      </c>
      <c r="AY50" s="37">
        <v>142367</v>
      </c>
      <c r="AZ50" s="37">
        <v>124215</v>
      </c>
      <c r="BA50" s="37">
        <v>97385</v>
      </c>
      <c r="BB50" s="37">
        <v>66642</v>
      </c>
      <c r="BC50" s="37">
        <v>101281</v>
      </c>
    </row>
    <row r="51" spans="1:55" ht="12" x14ac:dyDescent="0.25">
      <c r="A51" s="46" t="s">
        <v>98</v>
      </c>
      <c r="B51" s="47" t="s">
        <v>149</v>
      </c>
      <c r="C51" s="44">
        <f t="shared" si="17"/>
        <v>1226</v>
      </c>
      <c r="D51" s="45">
        <f t="shared" si="18"/>
        <v>47.36555195355858</v>
      </c>
      <c r="E51" s="46">
        <v>0</v>
      </c>
      <c r="F51" s="48">
        <f t="shared" si="1"/>
        <v>0</v>
      </c>
      <c r="G51" s="46">
        <v>0</v>
      </c>
      <c r="H51" s="48">
        <f t="shared" si="2"/>
        <v>0</v>
      </c>
      <c r="I51" s="51">
        <v>0</v>
      </c>
      <c r="J51" s="48">
        <f t="shared" si="3"/>
        <v>0</v>
      </c>
      <c r="K51" s="51">
        <v>0</v>
      </c>
      <c r="L51" s="48">
        <f t="shared" si="4"/>
        <v>0</v>
      </c>
      <c r="M51" s="46">
        <v>2</v>
      </c>
      <c r="N51" s="48">
        <f t="shared" si="5"/>
        <v>0.9958969047524201</v>
      </c>
      <c r="O51" s="46">
        <v>10</v>
      </c>
      <c r="P51" s="48">
        <f t="shared" si="6"/>
        <v>4.6922802605153997</v>
      </c>
      <c r="Q51" s="46">
        <v>16</v>
      </c>
      <c r="R51" s="48">
        <f t="shared" si="7"/>
        <v>7.3669234346438781</v>
      </c>
      <c r="S51" s="46">
        <v>58</v>
      </c>
      <c r="T51" s="48">
        <f t="shared" si="8"/>
        <v>27.222123137865974</v>
      </c>
      <c r="U51" s="46">
        <v>112</v>
      </c>
      <c r="V51" s="48">
        <f t="shared" si="9"/>
        <v>59.878958961527765</v>
      </c>
      <c r="W51" s="46">
        <v>141</v>
      </c>
      <c r="X51" s="48">
        <f t="shared" si="10"/>
        <v>90.073400238918097</v>
      </c>
      <c r="Y51" s="46">
        <v>139</v>
      </c>
      <c r="Z51" s="48">
        <f t="shared" si="11"/>
        <v>95.549063412957551</v>
      </c>
      <c r="AA51" s="46">
        <v>168</v>
      </c>
      <c r="AB51" s="48">
        <f t="shared" si="12"/>
        <v>118.00487472518209</v>
      </c>
      <c r="AC51" s="46">
        <v>148</v>
      </c>
      <c r="AD51" s="48">
        <f t="shared" si="13"/>
        <v>119.1482510163829</v>
      </c>
      <c r="AE51" s="46">
        <v>156</v>
      </c>
      <c r="AF51" s="48">
        <f t="shared" si="14"/>
        <v>160.18894080197154</v>
      </c>
      <c r="AG51" s="46">
        <v>115</v>
      </c>
      <c r="AH51" s="48">
        <f t="shared" si="15"/>
        <v>172.56384862399088</v>
      </c>
      <c r="AI51" s="46">
        <v>161</v>
      </c>
      <c r="AJ51" s="48">
        <f t="shared" si="16"/>
        <v>158.96367531916152</v>
      </c>
      <c r="AM51" s="37">
        <v>2588379</v>
      </c>
      <c r="AN51" s="37">
        <v>175868</v>
      </c>
      <c r="AO51" s="37">
        <v>183550</v>
      </c>
      <c r="AP51" s="37">
        <v>182700</v>
      </c>
      <c r="AQ51" s="37">
        <v>181124</v>
      </c>
      <c r="AR51" s="37">
        <v>200824</v>
      </c>
      <c r="AS51" s="37">
        <v>213116</v>
      </c>
      <c r="AT51" s="37">
        <v>217187</v>
      </c>
      <c r="AU51" s="37">
        <v>213062</v>
      </c>
      <c r="AV51" s="37">
        <v>187044</v>
      </c>
      <c r="AW51" s="37">
        <v>156539</v>
      </c>
      <c r="AX51" s="37">
        <v>145475</v>
      </c>
      <c r="AY51" s="37">
        <v>142367</v>
      </c>
      <c r="AZ51" s="37">
        <v>124215</v>
      </c>
      <c r="BA51" s="37">
        <v>97385</v>
      </c>
      <c r="BB51" s="37">
        <v>66642</v>
      </c>
      <c r="BC51" s="37">
        <v>101281</v>
      </c>
    </row>
    <row r="52" spans="1:55" ht="12" x14ac:dyDescent="0.25">
      <c r="A52" s="46" t="s">
        <v>99</v>
      </c>
      <c r="B52" s="47" t="s">
        <v>100</v>
      </c>
      <c r="C52" s="44">
        <f t="shared" si="17"/>
        <v>25</v>
      </c>
      <c r="D52" s="45">
        <f t="shared" si="18"/>
        <v>0.96585546397957944</v>
      </c>
      <c r="E52" s="46">
        <v>0</v>
      </c>
      <c r="F52" s="48">
        <f t="shared" si="1"/>
        <v>0</v>
      </c>
      <c r="G52" s="46">
        <v>0</v>
      </c>
      <c r="H52" s="48">
        <f t="shared" si="2"/>
        <v>0</v>
      </c>
      <c r="I52" s="51">
        <v>0</v>
      </c>
      <c r="J52" s="48">
        <f t="shared" si="3"/>
        <v>0</v>
      </c>
      <c r="K52" s="51">
        <v>0</v>
      </c>
      <c r="L52" s="48">
        <f t="shared" si="4"/>
        <v>0</v>
      </c>
      <c r="M52" s="46">
        <v>0</v>
      </c>
      <c r="N52" s="48">
        <f t="shared" si="5"/>
        <v>0</v>
      </c>
      <c r="O52" s="46">
        <v>0</v>
      </c>
      <c r="P52" s="48">
        <f t="shared" si="6"/>
        <v>0</v>
      </c>
      <c r="Q52" s="46">
        <v>1</v>
      </c>
      <c r="R52" s="48">
        <f t="shared" si="7"/>
        <v>0.46043271466524238</v>
      </c>
      <c r="S52" s="46">
        <v>1</v>
      </c>
      <c r="T52" s="48">
        <f t="shared" si="8"/>
        <v>0.46934695065286164</v>
      </c>
      <c r="U52" s="46">
        <v>2</v>
      </c>
      <c r="V52" s="48">
        <f t="shared" si="9"/>
        <v>1.0692671243129959</v>
      </c>
      <c r="W52" s="46">
        <v>2</v>
      </c>
      <c r="X52" s="48">
        <f t="shared" si="10"/>
        <v>1.2776368828215334</v>
      </c>
      <c r="Y52" s="46">
        <v>1</v>
      </c>
      <c r="Z52" s="48">
        <f t="shared" si="11"/>
        <v>0.68740333390616937</v>
      </c>
      <c r="AA52" s="46">
        <v>4</v>
      </c>
      <c r="AB52" s="48">
        <f t="shared" si="12"/>
        <v>2.8096398744090973</v>
      </c>
      <c r="AC52" s="46">
        <v>3</v>
      </c>
      <c r="AD52" s="48">
        <f t="shared" si="13"/>
        <v>2.4151672503320856</v>
      </c>
      <c r="AE52" s="46">
        <v>1</v>
      </c>
      <c r="AF52" s="48">
        <f t="shared" si="14"/>
        <v>1.0268521846280227</v>
      </c>
      <c r="AG52" s="46">
        <v>2</v>
      </c>
      <c r="AH52" s="48">
        <f t="shared" si="15"/>
        <v>3.0011104108520152</v>
      </c>
      <c r="AI52" s="46">
        <v>8</v>
      </c>
      <c r="AJ52" s="48">
        <f t="shared" si="16"/>
        <v>7.8988161649272826</v>
      </c>
      <c r="AM52" s="37">
        <v>2588379</v>
      </c>
      <c r="AN52" s="37">
        <v>175868</v>
      </c>
      <c r="AO52" s="37">
        <v>183550</v>
      </c>
      <c r="AP52" s="37">
        <v>182700</v>
      </c>
      <c r="AQ52" s="37">
        <v>181124</v>
      </c>
      <c r="AR52" s="37">
        <v>200824</v>
      </c>
      <c r="AS52" s="37">
        <v>213116</v>
      </c>
      <c r="AT52" s="37">
        <v>217187</v>
      </c>
      <c r="AU52" s="37">
        <v>213062</v>
      </c>
      <c r="AV52" s="37">
        <v>187044</v>
      </c>
      <c r="AW52" s="37">
        <v>156539</v>
      </c>
      <c r="AX52" s="37">
        <v>145475</v>
      </c>
      <c r="AY52" s="37">
        <v>142367</v>
      </c>
      <c r="AZ52" s="37">
        <v>124215</v>
      </c>
      <c r="BA52" s="37">
        <v>97385</v>
      </c>
      <c r="BB52" s="37">
        <v>66642</v>
      </c>
      <c r="BC52" s="37">
        <v>101281</v>
      </c>
    </row>
    <row r="53" spans="1:55" ht="12" x14ac:dyDescent="0.25">
      <c r="A53" s="46" t="s">
        <v>101</v>
      </c>
      <c r="B53" s="47" t="s">
        <v>102</v>
      </c>
      <c r="C53" s="44">
        <f t="shared" si="17"/>
        <v>14</v>
      </c>
      <c r="D53" s="45">
        <f t="shared" si="18"/>
        <v>0.54087905982856455</v>
      </c>
      <c r="E53" s="46">
        <v>0</v>
      </c>
      <c r="F53" s="48">
        <f t="shared" si="1"/>
        <v>0</v>
      </c>
      <c r="G53" s="46">
        <v>0</v>
      </c>
      <c r="H53" s="48">
        <f t="shared" si="2"/>
        <v>0</v>
      </c>
      <c r="I53" s="51">
        <v>0</v>
      </c>
      <c r="J53" s="48">
        <f t="shared" si="3"/>
        <v>0</v>
      </c>
      <c r="K53" s="51">
        <v>0</v>
      </c>
      <c r="L53" s="48">
        <f t="shared" si="4"/>
        <v>0</v>
      </c>
      <c r="M53" s="46">
        <v>1</v>
      </c>
      <c r="N53" s="48">
        <f t="shared" si="5"/>
        <v>0.49794845237621005</v>
      </c>
      <c r="O53" s="46">
        <v>0</v>
      </c>
      <c r="P53" s="48">
        <f t="shared" si="6"/>
        <v>0</v>
      </c>
      <c r="Q53" s="46">
        <v>0</v>
      </c>
      <c r="R53" s="48">
        <f t="shared" si="7"/>
        <v>0</v>
      </c>
      <c r="S53" s="46">
        <v>0</v>
      </c>
      <c r="T53" s="48">
        <f t="shared" si="8"/>
        <v>0</v>
      </c>
      <c r="U53" s="46">
        <v>0</v>
      </c>
      <c r="V53" s="48">
        <f t="shared" si="9"/>
        <v>0</v>
      </c>
      <c r="W53" s="46">
        <v>0</v>
      </c>
      <c r="X53" s="48">
        <f t="shared" si="10"/>
        <v>0</v>
      </c>
      <c r="Y53" s="46">
        <v>1</v>
      </c>
      <c r="Z53" s="48">
        <f t="shared" si="11"/>
        <v>0.68740333390616937</v>
      </c>
      <c r="AA53" s="46">
        <v>2</v>
      </c>
      <c r="AB53" s="48">
        <f t="shared" si="12"/>
        <v>1.4048199372045487</v>
      </c>
      <c r="AC53" s="46">
        <v>1</v>
      </c>
      <c r="AD53" s="48">
        <f t="shared" si="13"/>
        <v>0.80505575011069508</v>
      </c>
      <c r="AE53" s="46">
        <v>2</v>
      </c>
      <c r="AF53" s="48">
        <f t="shared" si="14"/>
        <v>2.0537043692560455</v>
      </c>
      <c r="AG53" s="46">
        <v>1</v>
      </c>
      <c r="AH53" s="48">
        <f t="shared" si="15"/>
        <v>1.5005552054260076</v>
      </c>
      <c r="AI53" s="46">
        <v>6</v>
      </c>
      <c r="AJ53" s="48">
        <f t="shared" si="16"/>
        <v>5.924112123695461</v>
      </c>
      <c r="AM53" s="37">
        <v>2588379</v>
      </c>
      <c r="AN53" s="37">
        <v>175868</v>
      </c>
      <c r="AO53" s="37">
        <v>183550</v>
      </c>
      <c r="AP53" s="37">
        <v>182700</v>
      </c>
      <c r="AQ53" s="37">
        <v>181124</v>
      </c>
      <c r="AR53" s="37">
        <v>200824</v>
      </c>
      <c r="AS53" s="37">
        <v>213116</v>
      </c>
      <c r="AT53" s="37">
        <v>217187</v>
      </c>
      <c r="AU53" s="37">
        <v>213062</v>
      </c>
      <c r="AV53" s="37">
        <v>187044</v>
      </c>
      <c r="AW53" s="37">
        <v>156539</v>
      </c>
      <c r="AX53" s="37">
        <v>145475</v>
      </c>
      <c r="AY53" s="37">
        <v>142367</v>
      </c>
      <c r="AZ53" s="37">
        <v>124215</v>
      </c>
      <c r="BA53" s="37">
        <v>97385</v>
      </c>
      <c r="BB53" s="37">
        <v>66642</v>
      </c>
      <c r="BC53" s="37">
        <v>101281</v>
      </c>
    </row>
    <row r="54" spans="1:55" ht="12" x14ac:dyDescent="0.25">
      <c r="A54" s="46" t="s">
        <v>103</v>
      </c>
      <c r="B54" s="47" t="s">
        <v>150</v>
      </c>
      <c r="C54" s="44">
        <f t="shared" si="17"/>
        <v>370</v>
      </c>
      <c r="D54" s="45">
        <f t="shared" si="18"/>
        <v>14.294660866897777</v>
      </c>
      <c r="E54" s="46">
        <v>0</v>
      </c>
      <c r="F54" s="48">
        <f t="shared" si="1"/>
        <v>0</v>
      </c>
      <c r="G54" s="46">
        <v>0</v>
      </c>
      <c r="H54" s="48">
        <f t="shared" si="2"/>
        <v>0</v>
      </c>
      <c r="I54" s="51">
        <v>0</v>
      </c>
      <c r="J54" s="48">
        <f t="shared" si="3"/>
        <v>0</v>
      </c>
      <c r="K54" s="51">
        <v>0</v>
      </c>
      <c r="L54" s="48">
        <f t="shared" si="4"/>
        <v>0</v>
      </c>
      <c r="M54" s="46">
        <v>11</v>
      </c>
      <c r="N54" s="48">
        <f t="shared" si="5"/>
        <v>5.47743297613831</v>
      </c>
      <c r="O54" s="46">
        <v>32</v>
      </c>
      <c r="P54" s="48">
        <f t="shared" si="6"/>
        <v>15.01529683364928</v>
      </c>
      <c r="Q54" s="46">
        <v>65</v>
      </c>
      <c r="R54" s="48">
        <f t="shared" si="7"/>
        <v>29.928126453240758</v>
      </c>
      <c r="S54" s="46">
        <v>59</v>
      </c>
      <c r="T54" s="48">
        <f t="shared" si="8"/>
        <v>27.691470088518834</v>
      </c>
      <c r="U54" s="46">
        <v>50</v>
      </c>
      <c r="V54" s="48">
        <f t="shared" si="9"/>
        <v>26.731678107824898</v>
      </c>
      <c r="W54" s="46">
        <v>39</v>
      </c>
      <c r="X54" s="48">
        <f t="shared" si="10"/>
        <v>24.913919215019895</v>
      </c>
      <c r="Y54" s="46">
        <v>30</v>
      </c>
      <c r="Z54" s="48">
        <f t="shared" si="11"/>
        <v>20.622100017185083</v>
      </c>
      <c r="AA54" s="46">
        <v>24</v>
      </c>
      <c r="AB54" s="48">
        <f t="shared" si="12"/>
        <v>16.857839246454585</v>
      </c>
      <c r="AC54" s="46">
        <v>22</v>
      </c>
      <c r="AD54" s="48">
        <f t="shared" si="13"/>
        <v>17.711226502435295</v>
      </c>
      <c r="AE54" s="46">
        <v>12</v>
      </c>
      <c r="AF54" s="48">
        <f t="shared" si="14"/>
        <v>12.322226215536274</v>
      </c>
      <c r="AG54" s="46">
        <v>11</v>
      </c>
      <c r="AH54" s="48">
        <f t="shared" si="15"/>
        <v>16.506107259686083</v>
      </c>
      <c r="AI54" s="46">
        <v>15</v>
      </c>
      <c r="AJ54" s="48">
        <f t="shared" si="16"/>
        <v>14.810280309238653</v>
      </c>
      <c r="AM54" s="37">
        <v>2588379</v>
      </c>
      <c r="AN54" s="37">
        <v>175868</v>
      </c>
      <c r="AO54" s="37">
        <v>183550</v>
      </c>
      <c r="AP54" s="37">
        <v>182700</v>
      </c>
      <c r="AQ54" s="37">
        <v>181124</v>
      </c>
      <c r="AR54" s="37">
        <v>200824</v>
      </c>
      <c r="AS54" s="37">
        <v>213116</v>
      </c>
      <c r="AT54" s="37">
        <v>217187</v>
      </c>
      <c r="AU54" s="37">
        <v>213062</v>
      </c>
      <c r="AV54" s="37">
        <v>187044</v>
      </c>
      <c r="AW54" s="37">
        <v>156539</v>
      </c>
      <c r="AX54" s="37">
        <v>145475</v>
      </c>
      <c r="AY54" s="37">
        <v>142367</v>
      </c>
      <c r="AZ54" s="37">
        <v>124215</v>
      </c>
      <c r="BA54" s="37">
        <v>97385</v>
      </c>
      <c r="BB54" s="37">
        <v>66642</v>
      </c>
      <c r="BC54" s="37">
        <v>101281</v>
      </c>
    </row>
    <row r="55" spans="1:55" ht="12" x14ac:dyDescent="0.25">
      <c r="A55" s="46" t="s">
        <v>104</v>
      </c>
      <c r="B55" s="47" t="s">
        <v>151</v>
      </c>
      <c r="C55" s="44">
        <f t="shared" si="17"/>
        <v>251</v>
      </c>
      <c r="D55" s="45">
        <f t="shared" si="18"/>
        <v>9.697188858354977</v>
      </c>
      <c r="E55" s="46">
        <v>0</v>
      </c>
      <c r="F55" s="48">
        <f t="shared" si="1"/>
        <v>0</v>
      </c>
      <c r="G55" s="46">
        <v>0</v>
      </c>
      <c r="H55" s="48">
        <f t="shared" si="2"/>
        <v>0</v>
      </c>
      <c r="I55" s="51">
        <v>0</v>
      </c>
      <c r="J55" s="48">
        <f t="shared" si="3"/>
        <v>0</v>
      </c>
      <c r="K55" s="51">
        <v>0</v>
      </c>
      <c r="L55" s="48">
        <f t="shared" si="4"/>
        <v>0</v>
      </c>
      <c r="M55" s="46">
        <v>1</v>
      </c>
      <c r="N55" s="48">
        <f t="shared" si="5"/>
        <v>0.49794845237621005</v>
      </c>
      <c r="O55" s="46">
        <v>1</v>
      </c>
      <c r="P55" s="48">
        <f t="shared" si="6"/>
        <v>0.46922802605154001</v>
      </c>
      <c r="Q55" s="46">
        <v>7</v>
      </c>
      <c r="R55" s="48">
        <f t="shared" si="7"/>
        <v>3.2230290026566966</v>
      </c>
      <c r="S55" s="46">
        <v>9</v>
      </c>
      <c r="T55" s="48">
        <f t="shared" si="8"/>
        <v>4.2241225558757538</v>
      </c>
      <c r="U55" s="46">
        <v>6</v>
      </c>
      <c r="V55" s="48">
        <f t="shared" si="9"/>
        <v>3.207801372938988</v>
      </c>
      <c r="W55" s="46">
        <v>12</v>
      </c>
      <c r="X55" s="48">
        <f t="shared" si="10"/>
        <v>7.6658212969291997</v>
      </c>
      <c r="Y55" s="46">
        <v>23</v>
      </c>
      <c r="Z55" s="48">
        <f t="shared" si="11"/>
        <v>15.810276679841898</v>
      </c>
      <c r="AA55" s="46">
        <v>56</v>
      </c>
      <c r="AB55" s="48">
        <f t="shared" si="12"/>
        <v>39.334958241727371</v>
      </c>
      <c r="AC55" s="46">
        <v>46</v>
      </c>
      <c r="AD55" s="48">
        <f t="shared" si="13"/>
        <v>37.032564505091976</v>
      </c>
      <c r="AE55" s="46">
        <v>32</v>
      </c>
      <c r="AF55" s="48">
        <f t="shared" si="14"/>
        <v>32.859269908096728</v>
      </c>
      <c r="AG55" s="46">
        <v>26</v>
      </c>
      <c r="AH55" s="48">
        <f t="shared" si="15"/>
        <v>39.014435341076194</v>
      </c>
      <c r="AI55" s="46">
        <v>32</v>
      </c>
      <c r="AJ55" s="48">
        <f t="shared" si="16"/>
        <v>31.59526465970913</v>
      </c>
      <c r="AM55" s="37">
        <v>2588379</v>
      </c>
      <c r="AN55" s="37">
        <v>175868</v>
      </c>
      <c r="AO55" s="37">
        <v>183550</v>
      </c>
      <c r="AP55" s="37">
        <v>182700</v>
      </c>
      <c r="AQ55" s="37">
        <v>181124</v>
      </c>
      <c r="AR55" s="37">
        <v>200824</v>
      </c>
      <c r="AS55" s="37">
        <v>213116</v>
      </c>
      <c r="AT55" s="37">
        <v>217187</v>
      </c>
      <c r="AU55" s="37">
        <v>213062</v>
      </c>
      <c r="AV55" s="37">
        <v>187044</v>
      </c>
      <c r="AW55" s="37">
        <v>156539</v>
      </c>
      <c r="AX55" s="37">
        <v>145475</v>
      </c>
      <c r="AY55" s="37">
        <v>142367</v>
      </c>
      <c r="AZ55" s="37">
        <v>124215</v>
      </c>
      <c r="BA55" s="37">
        <v>97385</v>
      </c>
      <c r="BB55" s="37">
        <v>66642</v>
      </c>
      <c r="BC55" s="37">
        <v>101281</v>
      </c>
    </row>
    <row r="56" spans="1:55" ht="12" x14ac:dyDescent="0.25">
      <c r="A56" s="46" t="s">
        <v>105</v>
      </c>
      <c r="B56" s="47" t="s">
        <v>152</v>
      </c>
      <c r="C56" s="44">
        <f t="shared" si="17"/>
        <v>50</v>
      </c>
      <c r="D56" s="45">
        <f t="shared" si="18"/>
        <v>1.9317109279591589</v>
      </c>
      <c r="E56" s="46">
        <v>0</v>
      </c>
      <c r="F56" s="48">
        <f t="shared" si="1"/>
        <v>0</v>
      </c>
      <c r="G56" s="46">
        <v>0</v>
      </c>
      <c r="H56" s="48">
        <f t="shared" si="2"/>
        <v>0</v>
      </c>
      <c r="I56" s="51">
        <v>0</v>
      </c>
      <c r="J56" s="48">
        <f t="shared" si="3"/>
        <v>0</v>
      </c>
      <c r="K56" s="51">
        <v>0</v>
      </c>
      <c r="L56" s="48">
        <f t="shared" si="4"/>
        <v>0</v>
      </c>
      <c r="M56" s="46">
        <v>0</v>
      </c>
      <c r="N56" s="48">
        <f t="shared" si="5"/>
        <v>0</v>
      </c>
      <c r="O56" s="46">
        <v>0</v>
      </c>
      <c r="P56" s="48">
        <f t="shared" si="6"/>
        <v>0</v>
      </c>
      <c r="Q56" s="46">
        <v>5</v>
      </c>
      <c r="R56" s="48">
        <f t="shared" si="7"/>
        <v>2.302163573326212</v>
      </c>
      <c r="S56" s="46">
        <v>6</v>
      </c>
      <c r="T56" s="48">
        <f t="shared" si="8"/>
        <v>2.8160817039171695</v>
      </c>
      <c r="U56" s="46">
        <v>9</v>
      </c>
      <c r="V56" s="48">
        <f t="shared" si="9"/>
        <v>4.8117020594084812</v>
      </c>
      <c r="W56" s="46">
        <v>6</v>
      </c>
      <c r="X56" s="48">
        <f t="shared" si="10"/>
        <v>3.8329106484645998</v>
      </c>
      <c r="Y56" s="46">
        <v>5</v>
      </c>
      <c r="Z56" s="48">
        <f t="shared" si="11"/>
        <v>3.4370166695308475</v>
      </c>
      <c r="AA56" s="46">
        <v>6</v>
      </c>
      <c r="AB56" s="48">
        <f t="shared" si="12"/>
        <v>4.2144598116136462</v>
      </c>
      <c r="AC56" s="46">
        <v>4</v>
      </c>
      <c r="AD56" s="48">
        <f t="shared" si="13"/>
        <v>3.2202230004427803</v>
      </c>
      <c r="AE56" s="46">
        <v>3</v>
      </c>
      <c r="AF56" s="48">
        <f t="shared" si="14"/>
        <v>3.0805565538840685</v>
      </c>
      <c r="AG56" s="46">
        <v>1</v>
      </c>
      <c r="AH56" s="48">
        <f t="shared" si="15"/>
        <v>1.5005552054260076</v>
      </c>
      <c r="AI56" s="46">
        <v>5</v>
      </c>
      <c r="AJ56" s="48">
        <f t="shared" si="16"/>
        <v>4.9367601030795507</v>
      </c>
      <c r="AM56" s="37">
        <v>2588379</v>
      </c>
      <c r="AN56" s="37">
        <v>175868</v>
      </c>
      <c r="AO56" s="37">
        <v>183550</v>
      </c>
      <c r="AP56" s="37">
        <v>182700</v>
      </c>
      <c r="AQ56" s="37">
        <v>181124</v>
      </c>
      <c r="AR56" s="37">
        <v>200824</v>
      </c>
      <c r="AS56" s="37">
        <v>213116</v>
      </c>
      <c r="AT56" s="37">
        <v>217187</v>
      </c>
      <c r="AU56" s="37">
        <v>213062</v>
      </c>
      <c r="AV56" s="37">
        <v>187044</v>
      </c>
      <c r="AW56" s="37">
        <v>156539</v>
      </c>
      <c r="AX56" s="37">
        <v>145475</v>
      </c>
      <c r="AY56" s="37">
        <v>142367</v>
      </c>
      <c r="AZ56" s="37">
        <v>124215</v>
      </c>
      <c r="BA56" s="37">
        <v>97385</v>
      </c>
      <c r="BB56" s="37">
        <v>66642</v>
      </c>
      <c r="BC56" s="37">
        <v>101281</v>
      </c>
    </row>
    <row r="57" spans="1:55" ht="12" x14ac:dyDescent="0.25">
      <c r="A57" s="46" t="s">
        <v>106</v>
      </c>
      <c r="B57" s="47" t="s">
        <v>107</v>
      </c>
      <c r="C57" s="44">
        <f t="shared" si="17"/>
        <v>99</v>
      </c>
      <c r="D57" s="45">
        <f t="shared" si="18"/>
        <v>3.8247876373591345</v>
      </c>
      <c r="E57" s="46">
        <v>0</v>
      </c>
      <c r="F57" s="48">
        <f t="shared" si="1"/>
        <v>0</v>
      </c>
      <c r="G57" s="46">
        <v>0</v>
      </c>
      <c r="H57" s="48">
        <f t="shared" si="2"/>
        <v>0</v>
      </c>
      <c r="I57" s="51">
        <v>3</v>
      </c>
      <c r="J57" s="48">
        <f t="shared" si="3"/>
        <v>1.6420361247947455</v>
      </c>
      <c r="K57" s="51">
        <v>0</v>
      </c>
      <c r="L57" s="48">
        <f t="shared" si="4"/>
        <v>0</v>
      </c>
      <c r="M57" s="46">
        <v>2</v>
      </c>
      <c r="N57" s="48">
        <f t="shared" si="5"/>
        <v>0.9958969047524201</v>
      </c>
      <c r="O57" s="46">
        <v>5</v>
      </c>
      <c r="P57" s="48">
        <f t="shared" si="6"/>
        <v>2.3461401302576999</v>
      </c>
      <c r="Q57" s="46">
        <v>1</v>
      </c>
      <c r="R57" s="48">
        <f t="shared" si="7"/>
        <v>0.46043271466524238</v>
      </c>
      <c r="S57" s="46">
        <v>1</v>
      </c>
      <c r="T57" s="48">
        <f t="shared" si="8"/>
        <v>0.46934695065286164</v>
      </c>
      <c r="U57" s="46">
        <v>8</v>
      </c>
      <c r="V57" s="48">
        <f t="shared" si="9"/>
        <v>4.2770684972519835</v>
      </c>
      <c r="W57" s="46">
        <v>13</v>
      </c>
      <c r="X57" s="48">
        <f t="shared" si="10"/>
        <v>8.3046397383399668</v>
      </c>
      <c r="Y57" s="46">
        <v>10</v>
      </c>
      <c r="Z57" s="48">
        <f t="shared" si="11"/>
        <v>6.874033339061695</v>
      </c>
      <c r="AA57" s="46">
        <v>17</v>
      </c>
      <c r="AB57" s="48">
        <f t="shared" si="12"/>
        <v>11.940969466238665</v>
      </c>
      <c r="AC57" s="46">
        <v>16</v>
      </c>
      <c r="AD57" s="48">
        <f t="shared" si="13"/>
        <v>12.880892001771121</v>
      </c>
      <c r="AE57" s="46">
        <v>10</v>
      </c>
      <c r="AF57" s="48">
        <f t="shared" si="14"/>
        <v>10.268521846280228</v>
      </c>
      <c r="AG57" s="46">
        <v>5</v>
      </c>
      <c r="AH57" s="48">
        <f t="shared" si="15"/>
        <v>7.5027760271300385</v>
      </c>
      <c r="AI57" s="46">
        <v>8</v>
      </c>
      <c r="AJ57" s="48">
        <f t="shared" si="16"/>
        <v>7.8988161649272826</v>
      </c>
      <c r="AM57" s="37">
        <v>2588379</v>
      </c>
      <c r="AN57" s="37">
        <v>175868</v>
      </c>
      <c r="AO57" s="37">
        <v>183550</v>
      </c>
      <c r="AP57" s="37">
        <v>182700</v>
      </c>
      <c r="AQ57" s="37">
        <v>181124</v>
      </c>
      <c r="AR57" s="37">
        <v>200824</v>
      </c>
      <c r="AS57" s="37">
        <v>213116</v>
      </c>
      <c r="AT57" s="37">
        <v>217187</v>
      </c>
      <c r="AU57" s="37">
        <v>213062</v>
      </c>
      <c r="AV57" s="37">
        <v>187044</v>
      </c>
      <c r="AW57" s="37">
        <v>156539</v>
      </c>
      <c r="AX57" s="37">
        <v>145475</v>
      </c>
      <c r="AY57" s="37">
        <v>142367</v>
      </c>
      <c r="AZ57" s="37">
        <v>124215</v>
      </c>
      <c r="BA57" s="37">
        <v>97385</v>
      </c>
      <c r="BB57" s="37">
        <v>66642</v>
      </c>
      <c r="BC57" s="37">
        <v>101281</v>
      </c>
    </row>
    <row r="58" spans="1:55" ht="12" x14ac:dyDescent="0.25">
      <c r="A58" s="46" t="s">
        <v>108</v>
      </c>
      <c r="B58" s="47" t="s">
        <v>109</v>
      </c>
      <c r="C58" s="44">
        <f t="shared" si="17"/>
        <v>13</v>
      </c>
      <c r="D58" s="45">
        <f t="shared" si="18"/>
        <v>0.50224484126938129</v>
      </c>
      <c r="E58" s="46">
        <v>0</v>
      </c>
      <c r="F58" s="48">
        <f t="shared" si="1"/>
        <v>0</v>
      </c>
      <c r="G58" s="46">
        <v>0</v>
      </c>
      <c r="H58" s="48">
        <f t="shared" si="2"/>
        <v>0</v>
      </c>
      <c r="I58" s="51">
        <v>0</v>
      </c>
      <c r="J58" s="48">
        <f t="shared" si="3"/>
        <v>0</v>
      </c>
      <c r="K58" s="51">
        <v>0</v>
      </c>
      <c r="L58" s="48">
        <f t="shared" si="4"/>
        <v>0</v>
      </c>
      <c r="M58" s="46">
        <v>1</v>
      </c>
      <c r="N58" s="48">
        <f t="shared" si="5"/>
        <v>0.49794845237621005</v>
      </c>
      <c r="O58" s="46">
        <v>0</v>
      </c>
      <c r="P58" s="48">
        <f t="shared" si="6"/>
        <v>0</v>
      </c>
      <c r="Q58" s="46">
        <v>0</v>
      </c>
      <c r="R58" s="48">
        <f t="shared" si="7"/>
        <v>0</v>
      </c>
      <c r="S58" s="46">
        <v>0</v>
      </c>
      <c r="T58" s="48">
        <f t="shared" si="8"/>
        <v>0</v>
      </c>
      <c r="U58" s="46">
        <v>0</v>
      </c>
      <c r="V58" s="48">
        <f t="shared" si="9"/>
        <v>0</v>
      </c>
      <c r="W58" s="46">
        <v>2</v>
      </c>
      <c r="X58" s="48">
        <f t="shared" si="10"/>
        <v>1.2776368828215334</v>
      </c>
      <c r="Y58" s="46">
        <v>1</v>
      </c>
      <c r="Z58" s="48">
        <f t="shared" si="11"/>
        <v>0.68740333390616937</v>
      </c>
      <c r="AA58" s="46">
        <v>3</v>
      </c>
      <c r="AB58" s="48">
        <f t="shared" si="12"/>
        <v>2.1072299058068231</v>
      </c>
      <c r="AC58" s="46">
        <v>1</v>
      </c>
      <c r="AD58" s="48">
        <f t="shared" si="13"/>
        <v>0.80505575011069508</v>
      </c>
      <c r="AE58" s="46">
        <v>3</v>
      </c>
      <c r="AF58" s="48">
        <f t="shared" si="14"/>
        <v>3.0805565538840685</v>
      </c>
      <c r="AG58" s="46">
        <v>0</v>
      </c>
      <c r="AH58" s="48">
        <f t="shared" si="15"/>
        <v>0</v>
      </c>
      <c r="AI58" s="46">
        <v>2</v>
      </c>
      <c r="AJ58" s="48">
        <f t="shared" si="16"/>
        <v>1.9747040412318206</v>
      </c>
      <c r="AM58" s="37">
        <v>2588379</v>
      </c>
      <c r="AN58" s="37">
        <v>175868</v>
      </c>
      <c r="AO58" s="37">
        <v>183550</v>
      </c>
      <c r="AP58" s="37">
        <v>182700</v>
      </c>
      <c r="AQ58" s="37">
        <v>181124</v>
      </c>
      <c r="AR58" s="37">
        <v>200824</v>
      </c>
      <c r="AS58" s="37">
        <v>213116</v>
      </c>
      <c r="AT58" s="37">
        <v>217187</v>
      </c>
      <c r="AU58" s="37">
        <v>213062</v>
      </c>
      <c r="AV58" s="37">
        <v>187044</v>
      </c>
      <c r="AW58" s="37">
        <v>156539</v>
      </c>
      <c r="AX58" s="37">
        <v>145475</v>
      </c>
      <c r="AY58" s="37">
        <v>142367</v>
      </c>
      <c r="AZ58" s="37">
        <v>124215</v>
      </c>
      <c r="BA58" s="37">
        <v>97385</v>
      </c>
      <c r="BB58" s="37">
        <v>66642</v>
      </c>
      <c r="BC58" s="37">
        <v>101281</v>
      </c>
    </row>
    <row r="59" spans="1:55" ht="12" x14ac:dyDescent="0.25">
      <c r="A59" s="46" t="s">
        <v>110</v>
      </c>
      <c r="B59" s="47" t="s">
        <v>111</v>
      </c>
      <c r="C59" s="44">
        <f t="shared" si="17"/>
        <v>1</v>
      </c>
      <c r="D59" s="45">
        <f t="shared" si="18"/>
        <v>3.8634218559183184E-2</v>
      </c>
      <c r="E59" s="46">
        <v>0</v>
      </c>
      <c r="F59" s="48">
        <f t="shared" si="1"/>
        <v>0</v>
      </c>
      <c r="G59" s="46">
        <v>0</v>
      </c>
      <c r="H59" s="48">
        <f t="shared" si="2"/>
        <v>0</v>
      </c>
      <c r="I59" s="51">
        <v>0</v>
      </c>
      <c r="J59" s="48">
        <f t="shared" si="3"/>
        <v>0</v>
      </c>
      <c r="K59" s="51">
        <v>0</v>
      </c>
      <c r="L59" s="48">
        <f t="shared" si="4"/>
        <v>0</v>
      </c>
      <c r="M59" s="46">
        <v>1</v>
      </c>
      <c r="N59" s="48">
        <f t="shared" si="5"/>
        <v>0.49794845237621005</v>
      </c>
      <c r="O59" s="46">
        <v>0</v>
      </c>
      <c r="P59" s="48">
        <f t="shared" si="6"/>
        <v>0</v>
      </c>
      <c r="Q59" s="46">
        <v>0</v>
      </c>
      <c r="R59" s="48">
        <f t="shared" si="7"/>
        <v>0</v>
      </c>
      <c r="S59" s="46">
        <v>0</v>
      </c>
      <c r="T59" s="48">
        <f t="shared" si="8"/>
        <v>0</v>
      </c>
      <c r="U59" s="46">
        <v>0</v>
      </c>
      <c r="V59" s="48">
        <f t="shared" si="9"/>
        <v>0</v>
      </c>
      <c r="W59" s="46">
        <v>0</v>
      </c>
      <c r="X59" s="48">
        <f t="shared" si="10"/>
        <v>0</v>
      </c>
      <c r="Y59" s="46">
        <v>0</v>
      </c>
      <c r="Z59" s="48">
        <f t="shared" si="11"/>
        <v>0</v>
      </c>
      <c r="AA59" s="46">
        <v>0</v>
      </c>
      <c r="AB59" s="48">
        <f t="shared" si="12"/>
        <v>0</v>
      </c>
      <c r="AC59" s="46">
        <v>0</v>
      </c>
      <c r="AD59" s="48">
        <f t="shared" si="13"/>
        <v>0</v>
      </c>
      <c r="AE59" s="46">
        <v>0</v>
      </c>
      <c r="AF59" s="48">
        <f t="shared" si="14"/>
        <v>0</v>
      </c>
      <c r="AG59" s="46">
        <v>0</v>
      </c>
      <c r="AH59" s="48">
        <f t="shared" si="15"/>
        <v>0</v>
      </c>
      <c r="AI59" s="46">
        <v>0</v>
      </c>
      <c r="AJ59" s="48">
        <f t="shared" si="16"/>
        <v>0</v>
      </c>
      <c r="AM59" s="37">
        <v>2588379</v>
      </c>
      <c r="AN59" s="37">
        <v>175868</v>
      </c>
      <c r="AO59" s="37">
        <v>183550</v>
      </c>
      <c r="AP59" s="37">
        <v>182700</v>
      </c>
      <c r="AQ59" s="37">
        <v>181124</v>
      </c>
      <c r="AR59" s="37">
        <v>200824</v>
      </c>
      <c r="AS59" s="37">
        <v>213116</v>
      </c>
      <c r="AT59" s="37">
        <v>217187</v>
      </c>
      <c r="AU59" s="37">
        <v>213062</v>
      </c>
      <c r="AV59" s="37">
        <v>187044</v>
      </c>
      <c r="AW59" s="37">
        <v>156539</v>
      </c>
      <c r="AX59" s="37">
        <v>145475</v>
      </c>
      <c r="AY59" s="37">
        <v>142367</v>
      </c>
      <c r="AZ59" s="37">
        <v>124215</v>
      </c>
      <c r="BA59" s="37">
        <v>97385</v>
      </c>
      <c r="BB59" s="37">
        <v>66642</v>
      </c>
      <c r="BC59" s="37">
        <v>101281</v>
      </c>
    </row>
    <row r="60" spans="1:55" ht="12" x14ac:dyDescent="0.25">
      <c r="A60" s="46" t="s">
        <v>112</v>
      </c>
      <c r="B60" s="47" t="s">
        <v>113</v>
      </c>
      <c r="C60" s="44">
        <f t="shared" si="17"/>
        <v>0</v>
      </c>
      <c r="D60" s="45">
        <f t="shared" si="18"/>
        <v>0</v>
      </c>
      <c r="E60" s="46">
        <v>0</v>
      </c>
      <c r="F60" s="48">
        <f t="shared" si="1"/>
        <v>0</v>
      </c>
      <c r="G60" s="46">
        <v>0</v>
      </c>
      <c r="H60" s="48">
        <f t="shared" si="2"/>
        <v>0</v>
      </c>
      <c r="I60" s="51">
        <v>0</v>
      </c>
      <c r="J60" s="48">
        <f t="shared" si="3"/>
        <v>0</v>
      </c>
      <c r="K60" s="51">
        <v>0</v>
      </c>
      <c r="L60" s="48">
        <f t="shared" si="4"/>
        <v>0</v>
      </c>
      <c r="M60" s="46">
        <v>0</v>
      </c>
      <c r="N60" s="48">
        <f t="shared" si="5"/>
        <v>0</v>
      </c>
      <c r="O60" s="46">
        <v>0</v>
      </c>
      <c r="P60" s="48">
        <f t="shared" si="6"/>
        <v>0</v>
      </c>
      <c r="Q60" s="46">
        <v>0</v>
      </c>
      <c r="R60" s="48">
        <f t="shared" si="7"/>
        <v>0</v>
      </c>
      <c r="S60" s="46">
        <v>0</v>
      </c>
      <c r="T60" s="48">
        <f t="shared" si="8"/>
        <v>0</v>
      </c>
      <c r="U60" s="46">
        <v>0</v>
      </c>
      <c r="V60" s="48">
        <f t="shared" si="9"/>
        <v>0</v>
      </c>
      <c r="W60" s="46">
        <v>0</v>
      </c>
      <c r="X60" s="48">
        <f t="shared" si="10"/>
        <v>0</v>
      </c>
      <c r="Y60" s="46">
        <v>0</v>
      </c>
      <c r="Z60" s="48">
        <f t="shared" si="11"/>
        <v>0</v>
      </c>
      <c r="AA60" s="46">
        <v>0</v>
      </c>
      <c r="AB60" s="48">
        <f t="shared" si="12"/>
        <v>0</v>
      </c>
      <c r="AC60" s="46">
        <v>0</v>
      </c>
      <c r="AD60" s="48">
        <f t="shared" si="13"/>
        <v>0</v>
      </c>
      <c r="AE60" s="46">
        <v>0</v>
      </c>
      <c r="AF60" s="48">
        <f t="shared" si="14"/>
        <v>0</v>
      </c>
      <c r="AG60" s="46">
        <v>0</v>
      </c>
      <c r="AH60" s="48">
        <f t="shared" si="15"/>
        <v>0</v>
      </c>
      <c r="AI60" s="46">
        <v>0</v>
      </c>
      <c r="AJ60" s="48">
        <f t="shared" si="16"/>
        <v>0</v>
      </c>
      <c r="AM60" s="37">
        <v>2588379</v>
      </c>
      <c r="AN60" s="37">
        <v>175868</v>
      </c>
      <c r="AO60" s="37">
        <v>183550</v>
      </c>
      <c r="AP60" s="37">
        <v>182700</v>
      </c>
      <c r="AQ60" s="37">
        <v>181124</v>
      </c>
      <c r="AR60" s="37">
        <v>200824</v>
      </c>
      <c r="AS60" s="37">
        <v>213116</v>
      </c>
      <c r="AT60" s="37">
        <v>217187</v>
      </c>
      <c r="AU60" s="37">
        <v>213062</v>
      </c>
      <c r="AV60" s="37">
        <v>187044</v>
      </c>
      <c r="AW60" s="37">
        <v>156539</v>
      </c>
      <c r="AX60" s="37">
        <v>145475</v>
      </c>
      <c r="AY60" s="37">
        <v>142367</v>
      </c>
      <c r="AZ60" s="37">
        <v>124215</v>
      </c>
      <c r="BA60" s="37">
        <v>97385</v>
      </c>
      <c r="BB60" s="37">
        <v>66642</v>
      </c>
      <c r="BC60" s="37">
        <v>101281</v>
      </c>
    </row>
    <row r="61" spans="1:55" ht="12" x14ac:dyDescent="0.25">
      <c r="A61" s="46" t="s">
        <v>114</v>
      </c>
      <c r="B61" s="47" t="s">
        <v>153</v>
      </c>
      <c r="C61" s="44">
        <f t="shared" si="17"/>
        <v>0</v>
      </c>
      <c r="D61" s="45">
        <f t="shared" si="18"/>
        <v>0</v>
      </c>
      <c r="E61" s="46">
        <v>0</v>
      </c>
      <c r="F61" s="48">
        <f t="shared" si="1"/>
        <v>0</v>
      </c>
      <c r="G61" s="46">
        <v>0</v>
      </c>
      <c r="H61" s="48">
        <f t="shared" si="2"/>
        <v>0</v>
      </c>
      <c r="I61" s="51">
        <v>0</v>
      </c>
      <c r="J61" s="48">
        <f t="shared" si="3"/>
        <v>0</v>
      </c>
      <c r="K61" s="51">
        <v>0</v>
      </c>
      <c r="L61" s="48">
        <f t="shared" si="4"/>
        <v>0</v>
      </c>
      <c r="M61" s="46">
        <v>0</v>
      </c>
      <c r="N61" s="48">
        <f t="shared" si="5"/>
        <v>0</v>
      </c>
      <c r="O61" s="46">
        <v>0</v>
      </c>
      <c r="P61" s="48">
        <f t="shared" si="6"/>
        <v>0</v>
      </c>
      <c r="Q61" s="46">
        <v>0</v>
      </c>
      <c r="R61" s="48">
        <f t="shared" si="7"/>
        <v>0</v>
      </c>
      <c r="S61" s="46">
        <v>0</v>
      </c>
      <c r="T61" s="48">
        <f t="shared" si="8"/>
        <v>0</v>
      </c>
      <c r="U61" s="46">
        <v>0</v>
      </c>
      <c r="V61" s="48">
        <f t="shared" si="9"/>
        <v>0</v>
      </c>
      <c r="W61" s="46">
        <v>0</v>
      </c>
      <c r="X61" s="48">
        <f t="shared" si="10"/>
        <v>0</v>
      </c>
      <c r="Y61" s="46">
        <v>0</v>
      </c>
      <c r="Z61" s="48">
        <f t="shared" si="11"/>
        <v>0</v>
      </c>
      <c r="AA61" s="46">
        <v>0</v>
      </c>
      <c r="AB61" s="48">
        <f t="shared" si="12"/>
        <v>0</v>
      </c>
      <c r="AC61" s="46">
        <v>0</v>
      </c>
      <c r="AD61" s="48">
        <f t="shared" si="13"/>
        <v>0</v>
      </c>
      <c r="AE61" s="46">
        <v>0</v>
      </c>
      <c r="AF61" s="48">
        <f t="shared" si="14"/>
        <v>0</v>
      </c>
      <c r="AG61" s="46">
        <v>0</v>
      </c>
      <c r="AH61" s="48">
        <f t="shared" si="15"/>
        <v>0</v>
      </c>
      <c r="AI61" s="46">
        <v>0</v>
      </c>
      <c r="AJ61" s="48">
        <f t="shared" si="16"/>
        <v>0</v>
      </c>
      <c r="AM61" s="37">
        <v>2588379</v>
      </c>
      <c r="AN61" s="37">
        <v>175868</v>
      </c>
      <c r="AO61" s="37">
        <v>183550</v>
      </c>
      <c r="AP61" s="37">
        <v>182700</v>
      </c>
      <c r="AQ61" s="37">
        <v>181124</v>
      </c>
      <c r="AR61" s="37">
        <v>200824</v>
      </c>
      <c r="AS61" s="37">
        <v>213116</v>
      </c>
      <c r="AT61" s="37">
        <v>217187</v>
      </c>
      <c r="AU61" s="37">
        <v>213062</v>
      </c>
      <c r="AV61" s="37">
        <v>187044</v>
      </c>
      <c r="AW61" s="37">
        <v>156539</v>
      </c>
      <c r="AX61" s="37">
        <v>145475</v>
      </c>
      <c r="AY61" s="37">
        <v>142367</v>
      </c>
      <c r="AZ61" s="37">
        <v>124215</v>
      </c>
      <c r="BA61" s="37">
        <v>97385</v>
      </c>
      <c r="BB61" s="37">
        <v>66642</v>
      </c>
      <c r="BC61" s="37">
        <v>101281</v>
      </c>
    </row>
    <row r="62" spans="1:55" ht="12" x14ac:dyDescent="0.25">
      <c r="A62" s="46" t="s">
        <v>115</v>
      </c>
      <c r="B62" s="47" t="s">
        <v>154</v>
      </c>
      <c r="C62" s="44">
        <f t="shared" si="17"/>
        <v>0</v>
      </c>
      <c r="D62" s="45">
        <f t="shared" si="18"/>
        <v>0</v>
      </c>
      <c r="E62" s="46">
        <v>0</v>
      </c>
      <c r="F62" s="48">
        <f t="shared" si="1"/>
        <v>0</v>
      </c>
      <c r="G62" s="46">
        <v>0</v>
      </c>
      <c r="H62" s="48">
        <f t="shared" si="2"/>
        <v>0</v>
      </c>
      <c r="I62" s="51">
        <v>0</v>
      </c>
      <c r="J62" s="48">
        <f t="shared" si="3"/>
        <v>0</v>
      </c>
      <c r="K62" s="51">
        <v>0</v>
      </c>
      <c r="L62" s="48">
        <f t="shared" si="4"/>
        <v>0</v>
      </c>
      <c r="M62" s="46">
        <v>0</v>
      </c>
      <c r="N62" s="48">
        <f t="shared" si="5"/>
        <v>0</v>
      </c>
      <c r="O62" s="46">
        <v>0</v>
      </c>
      <c r="P62" s="48">
        <f t="shared" si="6"/>
        <v>0</v>
      </c>
      <c r="Q62" s="46">
        <v>0</v>
      </c>
      <c r="R62" s="48">
        <f t="shared" si="7"/>
        <v>0</v>
      </c>
      <c r="S62" s="46">
        <v>0</v>
      </c>
      <c r="T62" s="48">
        <f t="shared" si="8"/>
        <v>0</v>
      </c>
      <c r="U62" s="46">
        <v>0</v>
      </c>
      <c r="V62" s="48">
        <f t="shared" si="9"/>
        <v>0</v>
      </c>
      <c r="W62" s="46">
        <v>0</v>
      </c>
      <c r="X62" s="48">
        <f t="shared" si="10"/>
        <v>0</v>
      </c>
      <c r="Y62" s="46">
        <v>0</v>
      </c>
      <c r="Z62" s="48">
        <f t="shared" si="11"/>
        <v>0</v>
      </c>
      <c r="AA62" s="46">
        <v>0</v>
      </c>
      <c r="AB62" s="48">
        <f t="shared" si="12"/>
        <v>0</v>
      </c>
      <c r="AC62" s="46">
        <v>0</v>
      </c>
      <c r="AD62" s="48">
        <f t="shared" si="13"/>
        <v>0</v>
      </c>
      <c r="AE62" s="46">
        <v>0</v>
      </c>
      <c r="AF62" s="48">
        <f t="shared" si="14"/>
        <v>0</v>
      </c>
      <c r="AG62" s="46">
        <v>0</v>
      </c>
      <c r="AH62" s="48">
        <f t="shared" si="15"/>
        <v>0</v>
      </c>
      <c r="AI62" s="46">
        <v>0</v>
      </c>
      <c r="AJ62" s="48">
        <f t="shared" si="16"/>
        <v>0</v>
      </c>
      <c r="AM62" s="37">
        <v>2588379</v>
      </c>
      <c r="AN62" s="37">
        <v>175868</v>
      </c>
      <c r="AO62" s="37">
        <v>183550</v>
      </c>
      <c r="AP62" s="37">
        <v>182700</v>
      </c>
      <c r="AQ62" s="37">
        <v>181124</v>
      </c>
      <c r="AR62" s="37">
        <v>200824</v>
      </c>
      <c r="AS62" s="37">
        <v>213116</v>
      </c>
      <c r="AT62" s="37">
        <v>217187</v>
      </c>
      <c r="AU62" s="37">
        <v>213062</v>
      </c>
      <c r="AV62" s="37">
        <v>187044</v>
      </c>
      <c r="AW62" s="37">
        <v>156539</v>
      </c>
      <c r="AX62" s="37">
        <v>145475</v>
      </c>
      <c r="AY62" s="37">
        <v>142367</v>
      </c>
      <c r="AZ62" s="37">
        <v>124215</v>
      </c>
      <c r="BA62" s="37">
        <v>97385</v>
      </c>
      <c r="BB62" s="37">
        <v>66642</v>
      </c>
      <c r="BC62" s="37">
        <v>101281</v>
      </c>
    </row>
    <row r="63" spans="1:55" ht="12" x14ac:dyDescent="0.25">
      <c r="A63" s="46" t="s">
        <v>116</v>
      </c>
      <c r="B63" s="47" t="s">
        <v>117</v>
      </c>
      <c r="C63" s="44">
        <f t="shared" si="17"/>
        <v>0</v>
      </c>
      <c r="D63" s="45">
        <f t="shared" si="18"/>
        <v>0</v>
      </c>
      <c r="E63" s="46">
        <v>0</v>
      </c>
      <c r="F63" s="48">
        <f t="shared" si="1"/>
        <v>0</v>
      </c>
      <c r="G63" s="46">
        <v>0</v>
      </c>
      <c r="H63" s="48">
        <f t="shared" si="2"/>
        <v>0</v>
      </c>
      <c r="I63" s="51">
        <v>0</v>
      </c>
      <c r="J63" s="48">
        <f t="shared" si="3"/>
        <v>0</v>
      </c>
      <c r="K63" s="51">
        <v>0</v>
      </c>
      <c r="L63" s="48">
        <f t="shared" si="4"/>
        <v>0</v>
      </c>
      <c r="M63" s="46">
        <v>0</v>
      </c>
      <c r="N63" s="48">
        <f t="shared" si="5"/>
        <v>0</v>
      </c>
      <c r="O63" s="46">
        <v>0</v>
      </c>
      <c r="P63" s="48">
        <f t="shared" si="6"/>
        <v>0</v>
      </c>
      <c r="Q63" s="46">
        <v>0</v>
      </c>
      <c r="R63" s="48">
        <f t="shared" si="7"/>
        <v>0</v>
      </c>
      <c r="S63" s="46">
        <v>0</v>
      </c>
      <c r="T63" s="48">
        <f t="shared" si="8"/>
        <v>0</v>
      </c>
      <c r="U63" s="46">
        <v>0</v>
      </c>
      <c r="V63" s="48">
        <f t="shared" si="9"/>
        <v>0</v>
      </c>
      <c r="W63" s="46">
        <v>0</v>
      </c>
      <c r="X63" s="48">
        <f t="shared" si="10"/>
        <v>0</v>
      </c>
      <c r="Y63" s="46">
        <v>0</v>
      </c>
      <c r="Z63" s="48">
        <f t="shared" si="11"/>
        <v>0</v>
      </c>
      <c r="AA63" s="46">
        <v>0</v>
      </c>
      <c r="AB63" s="48">
        <f t="shared" si="12"/>
        <v>0</v>
      </c>
      <c r="AC63" s="46">
        <v>0</v>
      </c>
      <c r="AD63" s="48">
        <f t="shared" si="13"/>
        <v>0</v>
      </c>
      <c r="AE63" s="46">
        <v>0</v>
      </c>
      <c r="AF63" s="48">
        <f t="shared" si="14"/>
        <v>0</v>
      </c>
      <c r="AG63" s="46">
        <v>0</v>
      </c>
      <c r="AH63" s="48">
        <f t="shared" si="15"/>
        <v>0</v>
      </c>
      <c r="AI63" s="46">
        <v>0</v>
      </c>
      <c r="AJ63" s="48">
        <f t="shared" si="16"/>
        <v>0</v>
      </c>
      <c r="AM63" s="37">
        <v>2588379</v>
      </c>
      <c r="AN63" s="37">
        <v>175868</v>
      </c>
      <c r="AO63" s="37">
        <v>183550</v>
      </c>
      <c r="AP63" s="37">
        <v>182700</v>
      </c>
      <c r="AQ63" s="37">
        <v>181124</v>
      </c>
      <c r="AR63" s="37">
        <v>200824</v>
      </c>
      <c r="AS63" s="37">
        <v>213116</v>
      </c>
      <c r="AT63" s="37">
        <v>217187</v>
      </c>
      <c r="AU63" s="37">
        <v>213062</v>
      </c>
      <c r="AV63" s="37">
        <v>187044</v>
      </c>
      <c r="AW63" s="37">
        <v>156539</v>
      </c>
      <c r="AX63" s="37">
        <v>145475</v>
      </c>
      <c r="AY63" s="37">
        <v>142367</v>
      </c>
      <c r="AZ63" s="37">
        <v>124215</v>
      </c>
      <c r="BA63" s="37">
        <v>97385</v>
      </c>
      <c r="BB63" s="37">
        <v>66642</v>
      </c>
      <c r="BC63" s="37">
        <v>101281</v>
      </c>
    </row>
    <row r="64" spans="1:55" ht="12" x14ac:dyDescent="0.25">
      <c r="A64" s="46" t="s">
        <v>118</v>
      </c>
      <c r="B64" s="47" t="s">
        <v>155</v>
      </c>
      <c r="C64" s="44">
        <f t="shared" si="17"/>
        <v>55</v>
      </c>
      <c r="D64" s="45">
        <f t="shared" si="18"/>
        <v>2.1248820207550749</v>
      </c>
      <c r="E64" s="46">
        <v>5</v>
      </c>
      <c r="F64" s="48">
        <f t="shared" si="1"/>
        <v>2.8430413719380443</v>
      </c>
      <c r="G64" s="46">
        <v>3</v>
      </c>
      <c r="H64" s="48">
        <f t="shared" si="2"/>
        <v>1.6344320348678834</v>
      </c>
      <c r="I64" s="51">
        <v>0</v>
      </c>
      <c r="J64" s="48">
        <f t="shared" si="3"/>
        <v>0</v>
      </c>
      <c r="K64" s="51">
        <v>0</v>
      </c>
      <c r="L64" s="48">
        <f t="shared" si="4"/>
        <v>0</v>
      </c>
      <c r="M64" s="46">
        <v>0</v>
      </c>
      <c r="N64" s="48">
        <f t="shared" si="5"/>
        <v>0</v>
      </c>
      <c r="O64" s="46">
        <v>1</v>
      </c>
      <c r="P64" s="48">
        <f t="shared" si="6"/>
        <v>0.46922802605154001</v>
      </c>
      <c r="Q64" s="46">
        <v>2</v>
      </c>
      <c r="R64" s="48">
        <f t="shared" si="7"/>
        <v>0.92086542933048476</v>
      </c>
      <c r="S64" s="46">
        <v>4</v>
      </c>
      <c r="T64" s="48">
        <f t="shared" si="8"/>
        <v>1.8773878026114466</v>
      </c>
      <c r="U64" s="46">
        <v>0</v>
      </c>
      <c r="V64" s="48">
        <f t="shared" si="9"/>
        <v>0</v>
      </c>
      <c r="W64" s="46">
        <v>8</v>
      </c>
      <c r="X64" s="48">
        <f t="shared" si="10"/>
        <v>5.1105475312861337</v>
      </c>
      <c r="Y64" s="46">
        <v>5</v>
      </c>
      <c r="Z64" s="48">
        <f t="shared" si="11"/>
        <v>3.4370166695308475</v>
      </c>
      <c r="AA64" s="46">
        <v>6</v>
      </c>
      <c r="AB64" s="48">
        <f t="shared" si="12"/>
        <v>4.2144598116136462</v>
      </c>
      <c r="AC64" s="46">
        <v>6</v>
      </c>
      <c r="AD64" s="48">
        <f t="shared" si="13"/>
        <v>4.8303345006641711</v>
      </c>
      <c r="AE64" s="46">
        <v>5</v>
      </c>
      <c r="AF64" s="48">
        <f t="shared" si="14"/>
        <v>5.134260923140114</v>
      </c>
      <c r="AG64" s="46">
        <v>6</v>
      </c>
      <c r="AH64" s="48">
        <f t="shared" si="15"/>
        <v>9.0033312325560466</v>
      </c>
      <c r="AI64" s="46">
        <v>4</v>
      </c>
      <c r="AJ64" s="48">
        <f t="shared" si="16"/>
        <v>3.9494080824636413</v>
      </c>
      <c r="AM64" s="37">
        <v>2588379</v>
      </c>
      <c r="AN64" s="37">
        <v>175868</v>
      </c>
      <c r="AO64" s="37">
        <v>183550</v>
      </c>
      <c r="AP64" s="37">
        <v>182700</v>
      </c>
      <c r="AQ64" s="37">
        <v>181124</v>
      </c>
      <c r="AR64" s="37">
        <v>200824</v>
      </c>
      <c r="AS64" s="37">
        <v>213116</v>
      </c>
      <c r="AT64" s="37">
        <v>217187</v>
      </c>
      <c r="AU64" s="37">
        <v>213062</v>
      </c>
      <c r="AV64" s="37">
        <v>187044</v>
      </c>
      <c r="AW64" s="37">
        <v>156539</v>
      </c>
      <c r="AX64" s="37">
        <v>145475</v>
      </c>
      <c r="AY64" s="37">
        <v>142367</v>
      </c>
      <c r="AZ64" s="37">
        <v>124215</v>
      </c>
      <c r="BA64" s="37">
        <v>97385</v>
      </c>
      <c r="BB64" s="37">
        <v>66642</v>
      </c>
      <c r="BC64" s="37">
        <v>101281</v>
      </c>
    </row>
    <row r="65" spans="1:55" ht="12" x14ac:dyDescent="0.25">
      <c r="A65" s="46" t="s">
        <v>119</v>
      </c>
      <c r="B65" s="47" t="s">
        <v>120</v>
      </c>
      <c r="C65" s="44">
        <f t="shared" si="17"/>
        <v>3</v>
      </c>
      <c r="D65" s="45">
        <f t="shared" si="18"/>
        <v>0.11590265567754954</v>
      </c>
      <c r="E65" s="46">
        <v>0</v>
      </c>
      <c r="F65" s="48">
        <f t="shared" si="1"/>
        <v>0</v>
      </c>
      <c r="G65" s="46">
        <v>0</v>
      </c>
      <c r="H65" s="48">
        <f t="shared" si="2"/>
        <v>0</v>
      </c>
      <c r="I65" s="51">
        <v>0</v>
      </c>
      <c r="J65" s="48">
        <f t="shared" si="3"/>
        <v>0</v>
      </c>
      <c r="K65" s="51">
        <v>0</v>
      </c>
      <c r="L65" s="48">
        <f t="shared" si="4"/>
        <v>0</v>
      </c>
      <c r="M65" s="46">
        <v>0</v>
      </c>
      <c r="N65" s="48">
        <f t="shared" si="5"/>
        <v>0</v>
      </c>
      <c r="O65" s="46">
        <v>0</v>
      </c>
      <c r="P65" s="48">
        <f t="shared" si="6"/>
        <v>0</v>
      </c>
      <c r="Q65" s="46">
        <v>0</v>
      </c>
      <c r="R65" s="48">
        <f t="shared" si="7"/>
        <v>0</v>
      </c>
      <c r="S65" s="46">
        <v>0</v>
      </c>
      <c r="T65" s="48">
        <f t="shared" si="8"/>
        <v>0</v>
      </c>
      <c r="U65" s="46">
        <v>0</v>
      </c>
      <c r="V65" s="48">
        <f t="shared" si="9"/>
        <v>0</v>
      </c>
      <c r="W65" s="46">
        <v>0</v>
      </c>
      <c r="X65" s="48">
        <f t="shared" si="10"/>
        <v>0</v>
      </c>
      <c r="Y65" s="46">
        <v>0</v>
      </c>
      <c r="Z65" s="48">
        <f t="shared" si="11"/>
        <v>0</v>
      </c>
      <c r="AA65" s="46">
        <v>0</v>
      </c>
      <c r="AB65" s="48">
        <f t="shared" si="12"/>
        <v>0</v>
      </c>
      <c r="AC65" s="46">
        <v>0</v>
      </c>
      <c r="AD65" s="48">
        <f t="shared" si="13"/>
        <v>0</v>
      </c>
      <c r="AE65" s="46">
        <v>0</v>
      </c>
      <c r="AF65" s="48">
        <f t="shared" si="14"/>
        <v>0</v>
      </c>
      <c r="AG65" s="46">
        <v>1</v>
      </c>
      <c r="AH65" s="48">
        <f t="shared" si="15"/>
        <v>1.5005552054260076</v>
      </c>
      <c r="AI65" s="46">
        <v>2</v>
      </c>
      <c r="AJ65" s="48">
        <f t="shared" si="16"/>
        <v>1.9747040412318206</v>
      </c>
      <c r="AM65" s="37">
        <v>2588379</v>
      </c>
      <c r="AN65" s="37">
        <v>175868</v>
      </c>
      <c r="AO65" s="37">
        <v>183550</v>
      </c>
      <c r="AP65" s="37">
        <v>182700</v>
      </c>
      <c r="AQ65" s="37">
        <v>181124</v>
      </c>
      <c r="AR65" s="37">
        <v>200824</v>
      </c>
      <c r="AS65" s="37">
        <v>213116</v>
      </c>
      <c r="AT65" s="37">
        <v>217187</v>
      </c>
      <c r="AU65" s="37">
        <v>213062</v>
      </c>
      <c r="AV65" s="37">
        <v>187044</v>
      </c>
      <c r="AW65" s="37">
        <v>156539</v>
      </c>
      <c r="AX65" s="37">
        <v>145475</v>
      </c>
      <c r="AY65" s="37">
        <v>142367</v>
      </c>
      <c r="AZ65" s="37">
        <v>124215</v>
      </c>
      <c r="BA65" s="37">
        <v>97385</v>
      </c>
      <c r="BB65" s="37">
        <v>66642</v>
      </c>
      <c r="BC65" s="37">
        <v>101281</v>
      </c>
    </row>
    <row r="66" spans="1:55" ht="12" x14ac:dyDescent="0.25">
      <c r="A66" s="46" t="s">
        <v>121</v>
      </c>
      <c r="B66" s="47" t="s">
        <v>122</v>
      </c>
      <c r="C66" s="44">
        <f t="shared" si="17"/>
        <v>2</v>
      </c>
      <c r="D66" s="45">
        <f t="shared" si="18"/>
        <v>7.7268437118366368E-2</v>
      </c>
      <c r="E66" s="46">
        <v>0</v>
      </c>
      <c r="F66" s="48">
        <f t="shared" si="1"/>
        <v>0</v>
      </c>
      <c r="G66" s="46">
        <v>0</v>
      </c>
      <c r="H66" s="48">
        <f t="shared" si="2"/>
        <v>0</v>
      </c>
      <c r="I66" s="51">
        <v>0</v>
      </c>
      <c r="J66" s="48">
        <f t="shared" si="3"/>
        <v>0</v>
      </c>
      <c r="K66" s="51">
        <v>0</v>
      </c>
      <c r="L66" s="48">
        <f t="shared" si="4"/>
        <v>0</v>
      </c>
      <c r="M66" s="46">
        <v>0</v>
      </c>
      <c r="N66" s="48">
        <f t="shared" si="5"/>
        <v>0</v>
      </c>
      <c r="O66" s="46">
        <v>0</v>
      </c>
      <c r="P66" s="48">
        <f t="shared" si="6"/>
        <v>0</v>
      </c>
      <c r="Q66" s="46">
        <v>0</v>
      </c>
      <c r="R66" s="48">
        <f t="shared" si="7"/>
        <v>0</v>
      </c>
      <c r="S66" s="46">
        <v>0</v>
      </c>
      <c r="T66" s="48">
        <f t="shared" si="8"/>
        <v>0</v>
      </c>
      <c r="U66" s="46">
        <v>0</v>
      </c>
      <c r="V66" s="48">
        <f t="shared" si="9"/>
        <v>0</v>
      </c>
      <c r="W66" s="46">
        <v>0</v>
      </c>
      <c r="X66" s="48">
        <f t="shared" si="10"/>
        <v>0</v>
      </c>
      <c r="Y66" s="46">
        <v>0</v>
      </c>
      <c r="Z66" s="48">
        <f t="shared" si="11"/>
        <v>0</v>
      </c>
      <c r="AA66" s="46">
        <v>0</v>
      </c>
      <c r="AB66" s="48">
        <f t="shared" si="12"/>
        <v>0</v>
      </c>
      <c r="AC66" s="46">
        <v>1</v>
      </c>
      <c r="AD66" s="48">
        <f t="shared" si="13"/>
        <v>0.80505575011069508</v>
      </c>
      <c r="AE66" s="46">
        <v>0</v>
      </c>
      <c r="AF66" s="48">
        <f t="shared" si="14"/>
        <v>0</v>
      </c>
      <c r="AG66" s="46">
        <v>0</v>
      </c>
      <c r="AH66" s="48">
        <f t="shared" si="15"/>
        <v>0</v>
      </c>
      <c r="AI66" s="46">
        <v>1</v>
      </c>
      <c r="AJ66" s="48">
        <f t="shared" si="16"/>
        <v>0.98735202061591032</v>
      </c>
      <c r="AM66" s="37">
        <v>2588379</v>
      </c>
      <c r="AN66" s="37">
        <v>175868</v>
      </c>
      <c r="AO66" s="37">
        <v>183550</v>
      </c>
      <c r="AP66" s="37">
        <v>182700</v>
      </c>
      <c r="AQ66" s="37">
        <v>181124</v>
      </c>
      <c r="AR66" s="37">
        <v>200824</v>
      </c>
      <c r="AS66" s="37">
        <v>213116</v>
      </c>
      <c r="AT66" s="37">
        <v>217187</v>
      </c>
      <c r="AU66" s="37">
        <v>213062</v>
      </c>
      <c r="AV66" s="37">
        <v>187044</v>
      </c>
      <c r="AW66" s="37">
        <v>156539</v>
      </c>
      <c r="AX66" s="37">
        <v>145475</v>
      </c>
      <c r="AY66" s="37">
        <v>142367</v>
      </c>
      <c r="AZ66" s="37">
        <v>124215</v>
      </c>
      <c r="BA66" s="37">
        <v>97385</v>
      </c>
      <c r="BB66" s="37">
        <v>66642</v>
      </c>
      <c r="BC66" s="37">
        <v>101281</v>
      </c>
    </row>
    <row r="67" spans="1:55" ht="12" x14ac:dyDescent="0.25">
      <c r="A67" s="46" t="s">
        <v>123</v>
      </c>
      <c r="B67" s="47" t="s">
        <v>124</v>
      </c>
      <c r="C67" s="44">
        <f t="shared" si="17"/>
        <v>32</v>
      </c>
      <c r="D67" s="45">
        <f t="shared" si="18"/>
        <v>1.2362949938938619</v>
      </c>
      <c r="E67" s="46">
        <v>0</v>
      </c>
      <c r="F67" s="48">
        <f t="shared" si="1"/>
        <v>0</v>
      </c>
      <c r="G67" s="46">
        <v>0</v>
      </c>
      <c r="H67" s="48">
        <f t="shared" si="2"/>
        <v>0</v>
      </c>
      <c r="I67" s="51">
        <v>0</v>
      </c>
      <c r="J67" s="48">
        <f t="shared" si="3"/>
        <v>0</v>
      </c>
      <c r="K67" s="51">
        <v>0</v>
      </c>
      <c r="L67" s="48">
        <f t="shared" si="4"/>
        <v>0</v>
      </c>
      <c r="M67" s="46">
        <v>0</v>
      </c>
      <c r="N67" s="48">
        <f t="shared" si="5"/>
        <v>0</v>
      </c>
      <c r="O67" s="46">
        <v>0</v>
      </c>
      <c r="P67" s="48">
        <f t="shared" si="6"/>
        <v>0</v>
      </c>
      <c r="Q67" s="46">
        <v>1</v>
      </c>
      <c r="R67" s="48">
        <f t="shared" si="7"/>
        <v>0.46043271466524238</v>
      </c>
      <c r="S67" s="46">
        <v>1</v>
      </c>
      <c r="T67" s="48">
        <f t="shared" si="8"/>
        <v>0.46934695065286164</v>
      </c>
      <c r="U67" s="46">
        <v>1</v>
      </c>
      <c r="V67" s="48">
        <f t="shared" si="9"/>
        <v>0.53463356215649793</v>
      </c>
      <c r="W67" s="46">
        <v>1</v>
      </c>
      <c r="X67" s="48">
        <f t="shared" si="10"/>
        <v>0.63881844141076671</v>
      </c>
      <c r="Y67" s="46">
        <v>0</v>
      </c>
      <c r="Z67" s="48">
        <f t="shared" si="11"/>
        <v>0</v>
      </c>
      <c r="AA67" s="46">
        <v>2</v>
      </c>
      <c r="AB67" s="48">
        <f t="shared" si="12"/>
        <v>1.4048199372045487</v>
      </c>
      <c r="AC67" s="46">
        <v>7</v>
      </c>
      <c r="AD67" s="48">
        <f t="shared" si="13"/>
        <v>5.6353902507748668</v>
      </c>
      <c r="AE67" s="46">
        <v>3</v>
      </c>
      <c r="AF67" s="48">
        <f t="shared" si="14"/>
        <v>3.0805565538840685</v>
      </c>
      <c r="AG67" s="46">
        <v>5</v>
      </c>
      <c r="AH67" s="48">
        <f t="shared" si="15"/>
        <v>7.5027760271300385</v>
      </c>
      <c r="AI67" s="46">
        <v>11</v>
      </c>
      <c r="AJ67" s="48">
        <f t="shared" si="16"/>
        <v>10.860872226775012</v>
      </c>
      <c r="AM67" s="37">
        <v>2588379</v>
      </c>
      <c r="AN67" s="37">
        <v>175868</v>
      </c>
      <c r="AO67" s="37">
        <v>183550</v>
      </c>
      <c r="AP67" s="37">
        <v>182700</v>
      </c>
      <c r="AQ67" s="37">
        <v>181124</v>
      </c>
      <c r="AR67" s="37">
        <v>200824</v>
      </c>
      <c r="AS67" s="37">
        <v>213116</v>
      </c>
      <c r="AT67" s="37">
        <v>217187</v>
      </c>
      <c r="AU67" s="37">
        <v>213062</v>
      </c>
      <c r="AV67" s="37">
        <v>187044</v>
      </c>
      <c r="AW67" s="37">
        <v>156539</v>
      </c>
      <c r="AX67" s="37">
        <v>145475</v>
      </c>
      <c r="AY67" s="37">
        <v>142367</v>
      </c>
      <c r="AZ67" s="37">
        <v>124215</v>
      </c>
      <c r="BA67" s="37">
        <v>97385</v>
      </c>
      <c r="BB67" s="37">
        <v>66642</v>
      </c>
      <c r="BC67" s="37">
        <v>101281</v>
      </c>
    </row>
    <row r="68" spans="1:55" ht="12" x14ac:dyDescent="0.25">
      <c r="A68" s="46" t="s">
        <v>125</v>
      </c>
      <c r="B68" s="47" t="s">
        <v>126</v>
      </c>
      <c r="C68" s="44">
        <f t="shared" si="17"/>
        <v>2</v>
      </c>
      <c r="D68" s="45">
        <f t="shared" si="18"/>
        <v>7.7268437118366368E-2</v>
      </c>
      <c r="E68" s="46">
        <v>0</v>
      </c>
      <c r="F68" s="48">
        <f t="shared" si="1"/>
        <v>0</v>
      </c>
      <c r="G68" s="46">
        <v>0</v>
      </c>
      <c r="H68" s="48">
        <f t="shared" si="2"/>
        <v>0</v>
      </c>
      <c r="I68" s="51">
        <v>0</v>
      </c>
      <c r="J68" s="48">
        <f t="shared" si="3"/>
        <v>0</v>
      </c>
      <c r="K68" s="51">
        <v>0</v>
      </c>
      <c r="L68" s="48">
        <f t="shared" si="4"/>
        <v>0</v>
      </c>
      <c r="M68" s="46">
        <v>0</v>
      </c>
      <c r="N68" s="48">
        <f t="shared" si="5"/>
        <v>0</v>
      </c>
      <c r="O68" s="46">
        <v>0</v>
      </c>
      <c r="P68" s="48">
        <f t="shared" si="6"/>
        <v>0</v>
      </c>
      <c r="Q68" s="46">
        <v>0</v>
      </c>
      <c r="R68" s="48">
        <f t="shared" si="7"/>
        <v>0</v>
      </c>
      <c r="S68" s="46">
        <v>0</v>
      </c>
      <c r="T68" s="48">
        <f t="shared" si="8"/>
        <v>0</v>
      </c>
      <c r="U68" s="46">
        <v>0</v>
      </c>
      <c r="V68" s="48">
        <f t="shared" si="9"/>
        <v>0</v>
      </c>
      <c r="W68" s="46">
        <v>1</v>
      </c>
      <c r="X68" s="48">
        <f t="shared" si="10"/>
        <v>0.63881844141076671</v>
      </c>
      <c r="Y68" s="46">
        <v>0</v>
      </c>
      <c r="Z68" s="48">
        <f t="shared" si="11"/>
        <v>0</v>
      </c>
      <c r="AA68" s="46">
        <v>0</v>
      </c>
      <c r="AB68" s="48">
        <f t="shared" si="12"/>
        <v>0</v>
      </c>
      <c r="AC68" s="46">
        <v>0</v>
      </c>
      <c r="AD68" s="48">
        <f t="shared" si="13"/>
        <v>0</v>
      </c>
      <c r="AE68" s="46">
        <v>1</v>
      </c>
      <c r="AF68" s="48">
        <f t="shared" si="14"/>
        <v>1.0268521846280227</v>
      </c>
      <c r="AG68" s="46">
        <v>0</v>
      </c>
      <c r="AH68" s="48">
        <f t="shared" si="15"/>
        <v>0</v>
      </c>
      <c r="AI68" s="46">
        <v>0</v>
      </c>
      <c r="AJ68" s="48">
        <f t="shared" si="16"/>
        <v>0</v>
      </c>
      <c r="AM68" s="37">
        <v>2588379</v>
      </c>
      <c r="AN68" s="37">
        <v>175868</v>
      </c>
      <c r="AO68" s="37">
        <v>183550</v>
      </c>
      <c r="AP68" s="37">
        <v>182700</v>
      </c>
      <c r="AQ68" s="37">
        <v>181124</v>
      </c>
      <c r="AR68" s="37">
        <v>200824</v>
      </c>
      <c r="AS68" s="37">
        <v>213116</v>
      </c>
      <c r="AT68" s="37">
        <v>217187</v>
      </c>
      <c r="AU68" s="37">
        <v>213062</v>
      </c>
      <c r="AV68" s="37">
        <v>187044</v>
      </c>
      <c r="AW68" s="37">
        <v>156539</v>
      </c>
      <c r="AX68" s="37">
        <v>145475</v>
      </c>
      <c r="AY68" s="37">
        <v>142367</v>
      </c>
      <c r="AZ68" s="37">
        <v>124215</v>
      </c>
      <c r="BA68" s="37">
        <v>97385</v>
      </c>
      <c r="BB68" s="37">
        <v>66642</v>
      </c>
      <c r="BC68" s="37">
        <v>101281</v>
      </c>
    </row>
    <row r="69" spans="1:55" ht="12" x14ac:dyDescent="0.25">
      <c r="A69" s="46" t="s">
        <v>127</v>
      </c>
      <c r="B69" s="47" t="s">
        <v>156</v>
      </c>
      <c r="C69" s="44">
        <f t="shared" si="17"/>
        <v>13</v>
      </c>
      <c r="D69" s="45">
        <f t="shared" si="18"/>
        <v>0.50224484126938129</v>
      </c>
      <c r="E69" s="46">
        <v>3</v>
      </c>
      <c r="F69" s="48">
        <f t="shared" si="1"/>
        <v>1.7058248231628268</v>
      </c>
      <c r="G69" s="46">
        <v>0</v>
      </c>
      <c r="H69" s="48">
        <f t="shared" si="2"/>
        <v>0</v>
      </c>
      <c r="I69" s="51">
        <v>0</v>
      </c>
      <c r="J69" s="48">
        <f t="shared" si="3"/>
        <v>0</v>
      </c>
      <c r="K69" s="51">
        <v>0</v>
      </c>
      <c r="L69" s="48">
        <f t="shared" si="4"/>
        <v>0</v>
      </c>
      <c r="M69" s="46">
        <v>0</v>
      </c>
      <c r="N69" s="48">
        <f t="shared" si="5"/>
        <v>0</v>
      </c>
      <c r="O69" s="46">
        <v>0</v>
      </c>
      <c r="P69" s="48">
        <f t="shared" si="6"/>
        <v>0</v>
      </c>
      <c r="Q69" s="46">
        <v>0</v>
      </c>
      <c r="R69" s="48">
        <f t="shared" si="7"/>
        <v>0</v>
      </c>
      <c r="S69" s="46">
        <v>1</v>
      </c>
      <c r="T69" s="48">
        <f t="shared" si="8"/>
        <v>0.46934695065286164</v>
      </c>
      <c r="U69" s="46">
        <v>4</v>
      </c>
      <c r="V69" s="48">
        <f t="shared" si="9"/>
        <v>2.1385342486259917</v>
      </c>
      <c r="W69" s="46">
        <v>1</v>
      </c>
      <c r="X69" s="48">
        <f t="shared" si="10"/>
        <v>0.63881844141076671</v>
      </c>
      <c r="Y69" s="46">
        <v>1</v>
      </c>
      <c r="Z69" s="48">
        <f t="shared" si="11"/>
        <v>0.68740333390616937</v>
      </c>
      <c r="AA69" s="46">
        <v>0</v>
      </c>
      <c r="AB69" s="48">
        <f t="shared" si="12"/>
        <v>0</v>
      </c>
      <c r="AC69" s="46">
        <v>0</v>
      </c>
      <c r="AD69" s="48">
        <f t="shared" si="13"/>
        <v>0</v>
      </c>
      <c r="AE69" s="46">
        <v>1</v>
      </c>
      <c r="AF69" s="48">
        <f t="shared" si="14"/>
        <v>1.0268521846280227</v>
      </c>
      <c r="AG69" s="46">
        <v>0</v>
      </c>
      <c r="AH69" s="48">
        <f t="shared" si="15"/>
        <v>0</v>
      </c>
      <c r="AI69" s="46">
        <v>2</v>
      </c>
      <c r="AJ69" s="48">
        <f t="shared" si="16"/>
        <v>1.9747040412318206</v>
      </c>
      <c r="AM69" s="37">
        <v>2588379</v>
      </c>
      <c r="AN69" s="37">
        <v>175868</v>
      </c>
      <c r="AO69" s="37">
        <v>183550</v>
      </c>
      <c r="AP69" s="37">
        <v>182700</v>
      </c>
      <c r="AQ69" s="37">
        <v>181124</v>
      </c>
      <c r="AR69" s="37">
        <v>200824</v>
      </c>
      <c r="AS69" s="37">
        <v>213116</v>
      </c>
      <c r="AT69" s="37">
        <v>217187</v>
      </c>
      <c r="AU69" s="37">
        <v>213062</v>
      </c>
      <c r="AV69" s="37">
        <v>187044</v>
      </c>
      <c r="AW69" s="37">
        <v>156539</v>
      </c>
      <c r="AX69" s="37">
        <v>145475</v>
      </c>
      <c r="AY69" s="37">
        <v>142367</v>
      </c>
      <c r="AZ69" s="37">
        <v>124215</v>
      </c>
      <c r="BA69" s="37">
        <v>97385</v>
      </c>
      <c r="BB69" s="37">
        <v>66642</v>
      </c>
      <c r="BC69" s="37">
        <v>101281</v>
      </c>
    </row>
    <row r="70" spans="1:55" ht="12" x14ac:dyDescent="0.25">
      <c r="A70" s="46" t="s">
        <v>128</v>
      </c>
      <c r="B70" s="47" t="s">
        <v>129</v>
      </c>
      <c r="C70" s="44">
        <f t="shared" si="17"/>
        <v>5</v>
      </c>
      <c r="D70" s="45">
        <f t="shared" si="18"/>
        <v>0.19317109279591591</v>
      </c>
      <c r="E70" s="46">
        <v>0</v>
      </c>
      <c r="F70" s="48">
        <f t="shared" si="1"/>
        <v>0</v>
      </c>
      <c r="G70" s="46">
        <v>0</v>
      </c>
      <c r="H70" s="48">
        <f t="shared" si="2"/>
        <v>0</v>
      </c>
      <c r="I70" s="51">
        <v>0</v>
      </c>
      <c r="J70" s="48">
        <f t="shared" si="3"/>
        <v>0</v>
      </c>
      <c r="K70" s="51">
        <v>0</v>
      </c>
      <c r="L70" s="48">
        <f t="shared" si="4"/>
        <v>0</v>
      </c>
      <c r="M70" s="46">
        <v>0</v>
      </c>
      <c r="N70" s="48">
        <f t="shared" si="5"/>
        <v>0</v>
      </c>
      <c r="O70" s="46">
        <v>0</v>
      </c>
      <c r="P70" s="48">
        <f t="shared" si="6"/>
        <v>0</v>
      </c>
      <c r="Q70" s="46">
        <v>0</v>
      </c>
      <c r="R70" s="48">
        <f t="shared" si="7"/>
        <v>0</v>
      </c>
      <c r="S70" s="46">
        <v>0</v>
      </c>
      <c r="T70" s="48">
        <f t="shared" si="8"/>
        <v>0</v>
      </c>
      <c r="U70" s="46">
        <v>0</v>
      </c>
      <c r="V70" s="48">
        <f t="shared" si="9"/>
        <v>0</v>
      </c>
      <c r="W70" s="46">
        <v>1</v>
      </c>
      <c r="X70" s="48">
        <f t="shared" si="10"/>
        <v>0.63881844141076671</v>
      </c>
      <c r="Y70" s="46">
        <v>0</v>
      </c>
      <c r="Z70" s="48">
        <f t="shared" si="11"/>
        <v>0</v>
      </c>
      <c r="AA70" s="46">
        <v>1</v>
      </c>
      <c r="AB70" s="48">
        <f t="shared" si="12"/>
        <v>0.70240996860227434</v>
      </c>
      <c r="AC70" s="46">
        <v>0</v>
      </c>
      <c r="AD70" s="48">
        <f t="shared" si="13"/>
        <v>0</v>
      </c>
      <c r="AE70" s="46">
        <v>1</v>
      </c>
      <c r="AF70" s="48">
        <f t="shared" si="14"/>
        <v>1.0268521846280227</v>
      </c>
      <c r="AG70" s="46">
        <v>0</v>
      </c>
      <c r="AH70" s="48">
        <f t="shared" si="15"/>
        <v>0</v>
      </c>
      <c r="AI70" s="46">
        <v>2</v>
      </c>
      <c r="AJ70" s="48">
        <f t="shared" si="16"/>
        <v>1.9747040412318206</v>
      </c>
      <c r="AM70" s="37">
        <v>2588379</v>
      </c>
      <c r="AN70" s="37">
        <v>175868</v>
      </c>
      <c r="AO70" s="37">
        <v>183550</v>
      </c>
      <c r="AP70" s="37">
        <v>182700</v>
      </c>
      <c r="AQ70" s="37">
        <v>181124</v>
      </c>
      <c r="AR70" s="37">
        <v>200824</v>
      </c>
      <c r="AS70" s="37">
        <v>213116</v>
      </c>
      <c r="AT70" s="37">
        <v>217187</v>
      </c>
      <c r="AU70" s="37">
        <v>213062</v>
      </c>
      <c r="AV70" s="37">
        <v>187044</v>
      </c>
      <c r="AW70" s="37">
        <v>156539</v>
      </c>
      <c r="AX70" s="37">
        <v>145475</v>
      </c>
      <c r="AY70" s="37">
        <v>142367</v>
      </c>
      <c r="AZ70" s="37">
        <v>124215</v>
      </c>
      <c r="BA70" s="37">
        <v>97385</v>
      </c>
      <c r="BB70" s="37">
        <v>66642</v>
      </c>
      <c r="BC70" s="37">
        <v>101281</v>
      </c>
    </row>
    <row r="71" spans="1:55" ht="12" x14ac:dyDescent="0.25">
      <c r="A71" s="46" t="s">
        <v>130</v>
      </c>
      <c r="B71" s="47" t="s">
        <v>131</v>
      </c>
      <c r="C71" s="44">
        <f t="shared" si="17"/>
        <v>46</v>
      </c>
      <c r="D71" s="45">
        <f t="shared" si="18"/>
        <v>1.7771740537224263</v>
      </c>
      <c r="E71" s="46">
        <v>4</v>
      </c>
      <c r="F71" s="48">
        <f t="shared" si="1"/>
        <v>2.2744330975504354</v>
      </c>
      <c r="G71" s="46">
        <v>3</v>
      </c>
      <c r="H71" s="48">
        <f t="shared" si="2"/>
        <v>1.6344320348678834</v>
      </c>
      <c r="I71" s="51">
        <v>2</v>
      </c>
      <c r="J71" s="48">
        <f t="shared" si="3"/>
        <v>1.0946907498631635</v>
      </c>
      <c r="K71" s="51">
        <v>0</v>
      </c>
      <c r="L71" s="48">
        <f t="shared" si="4"/>
        <v>0</v>
      </c>
      <c r="M71" s="46">
        <v>0</v>
      </c>
      <c r="N71" s="48">
        <f t="shared" si="5"/>
        <v>0</v>
      </c>
      <c r="O71" s="46">
        <v>2</v>
      </c>
      <c r="P71" s="48">
        <f t="shared" si="6"/>
        <v>0.93845605210308003</v>
      </c>
      <c r="Q71" s="46">
        <v>3</v>
      </c>
      <c r="R71" s="48">
        <f t="shared" si="7"/>
        <v>1.3812981439957273</v>
      </c>
      <c r="S71" s="46">
        <v>2</v>
      </c>
      <c r="T71" s="48">
        <f t="shared" si="8"/>
        <v>0.93869390130572328</v>
      </c>
      <c r="U71" s="46">
        <v>5</v>
      </c>
      <c r="V71" s="48">
        <f t="shared" si="9"/>
        <v>2.6731678107824894</v>
      </c>
      <c r="W71" s="46">
        <v>2</v>
      </c>
      <c r="X71" s="48">
        <f t="shared" si="10"/>
        <v>1.2776368828215334</v>
      </c>
      <c r="Y71" s="46">
        <v>2</v>
      </c>
      <c r="Z71" s="48">
        <f t="shared" si="11"/>
        <v>1.3748066678123387</v>
      </c>
      <c r="AA71" s="46">
        <v>5</v>
      </c>
      <c r="AB71" s="48">
        <f t="shared" si="12"/>
        <v>3.512049843011372</v>
      </c>
      <c r="AC71" s="46">
        <v>4</v>
      </c>
      <c r="AD71" s="48">
        <f t="shared" si="13"/>
        <v>3.2202230004427803</v>
      </c>
      <c r="AE71" s="46">
        <v>5</v>
      </c>
      <c r="AF71" s="48">
        <f t="shared" si="14"/>
        <v>5.134260923140114</v>
      </c>
      <c r="AG71" s="46">
        <v>6</v>
      </c>
      <c r="AH71" s="48">
        <f t="shared" si="15"/>
        <v>9.0033312325560466</v>
      </c>
      <c r="AI71" s="46">
        <v>1</v>
      </c>
      <c r="AJ71" s="48">
        <f t="shared" si="16"/>
        <v>0.98735202061591032</v>
      </c>
      <c r="AM71" s="37">
        <v>2588379</v>
      </c>
      <c r="AN71" s="37">
        <v>175868</v>
      </c>
      <c r="AO71" s="37">
        <v>183550</v>
      </c>
      <c r="AP71" s="37">
        <v>182700</v>
      </c>
      <c r="AQ71" s="37">
        <v>181124</v>
      </c>
      <c r="AR71" s="37">
        <v>200824</v>
      </c>
      <c r="AS71" s="37">
        <v>213116</v>
      </c>
      <c r="AT71" s="37">
        <v>217187</v>
      </c>
      <c r="AU71" s="37">
        <v>213062</v>
      </c>
      <c r="AV71" s="37">
        <v>187044</v>
      </c>
      <c r="AW71" s="37">
        <v>156539</v>
      </c>
      <c r="AX71" s="37">
        <v>145475</v>
      </c>
      <c r="AY71" s="37">
        <v>142367</v>
      </c>
      <c r="AZ71" s="37">
        <v>124215</v>
      </c>
      <c r="BA71" s="37">
        <v>97385</v>
      </c>
      <c r="BB71" s="37">
        <v>66642</v>
      </c>
      <c r="BC71" s="37">
        <v>101281</v>
      </c>
    </row>
    <row r="72" spans="1:55" ht="12" x14ac:dyDescent="0.25">
      <c r="A72" s="46" t="s">
        <v>132</v>
      </c>
      <c r="B72" s="47" t="s">
        <v>133</v>
      </c>
      <c r="C72" s="44">
        <f t="shared" si="17"/>
        <v>7</v>
      </c>
      <c r="D72" s="45">
        <f t="shared" ref="D72:D78" si="19">SUM(C72/AM72*100000)</f>
        <v>0.27043952991428227</v>
      </c>
      <c r="E72" s="46">
        <v>1</v>
      </c>
      <c r="F72" s="48">
        <f t="shared" ref="F72:F78" si="20">SUM(E72/AN72*100000)</f>
        <v>0.56860827438760886</v>
      </c>
      <c r="G72" s="46">
        <v>0</v>
      </c>
      <c r="H72" s="48">
        <f t="shared" ref="H72:H78" si="21">SUM(G72/AO72*100000)</f>
        <v>0</v>
      </c>
      <c r="I72" s="51">
        <v>0</v>
      </c>
      <c r="J72" s="48">
        <f t="shared" ref="J72:J78" si="22">SUM(I72/AP72*100000)</f>
        <v>0</v>
      </c>
      <c r="K72" s="51">
        <v>0</v>
      </c>
      <c r="L72" s="48">
        <f t="shared" ref="L72:L78" si="23">SUM(K72/AQ72*100000)</f>
        <v>0</v>
      </c>
      <c r="M72" s="46">
        <v>0</v>
      </c>
      <c r="N72" s="48">
        <f t="shared" ref="N72:N78" si="24">SUM(M72/AR72*100000)</f>
        <v>0</v>
      </c>
      <c r="O72" s="46">
        <v>1</v>
      </c>
      <c r="P72" s="48">
        <f t="shared" ref="P72:P78" si="25">SUM(O72/AS72*100000)</f>
        <v>0.46922802605154001</v>
      </c>
      <c r="Q72" s="46">
        <v>0</v>
      </c>
      <c r="R72" s="48">
        <f t="shared" ref="R72:R78" si="26">SUM(Q72/AT72*100000)</f>
        <v>0</v>
      </c>
      <c r="S72" s="46">
        <v>1</v>
      </c>
      <c r="T72" s="48">
        <f t="shared" ref="T72:T78" si="27">SUM(S72/AU72*100000)</f>
        <v>0.46934695065286164</v>
      </c>
      <c r="U72" s="46">
        <v>1</v>
      </c>
      <c r="V72" s="48">
        <f t="shared" ref="V72:V78" si="28">SUM(U72/AV72*100000)</f>
        <v>0.53463356215649793</v>
      </c>
      <c r="W72" s="46">
        <v>0</v>
      </c>
      <c r="X72" s="48">
        <f t="shared" ref="X72:X78" si="29">SUM(W72/AW72*100000)</f>
        <v>0</v>
      </c>
      <c r="Y72" s="46">
        <v>0</v>
      </c>
      <c r="Z72" s="48">
        <f t="shared" ref="Z72:Z78" si="30">SUM(Y72/AX72*100000)</f>
        <v>0</v>
      </c>
      <c r="AA72" s="46">
        <v>1</v>
      </c>
      <c r="AB72" s="48">
        <f t="shared" ref="AB72:AB78" si="31">SUM(AA72/AY72*100000)</f>
        <v>0.70240996860227434</v>
      </c>
      <c r="AC72" s="46">
        <v>1</v>
      </c>
      <c r="AD72" s="48">
        <f t="shared" ref="AD72:AD78" si="32">SUM(AC72/AZ72*100000)</f>
        <v>0.80505575011069508</v>
      </c>
      <c r="AE72" s="46">
        <v>0</v>
      </c>
      <c r="AF72" s="48">
        <f t="shared" ref="AF72:AF78" si="33">SUM(AE72/BA72*100000)</f>
        <v>0</v>
      </c>
      <c r="AG72" s="46">
        <v>0</v>
      </c>
      <c r="AH72" s="48">
        <f t="shared" ref="AH72:AH78" si="34">SUM(AG72/BB72*100000)</f>
        <v>0</v>
      </c>
      <c r="AI72" s="46">
        <v>1</v>
      </c>
      <c r="AJ72" s="48">
        <f t="shared" ref="AJ72:AJ78" si="35">SUM(AI72/BC72*100000)</f>
        <v>0.98735202061591032</v>
      </c>
      <c r="AM72" s="37">
        <v>2588379</v>
      </c>
      <c r="AN72" s="37">
        <v>175868</v>
      </c>
      <c r="AO72" s="37">
        <v>183550</v>
      </c>
      <c r="AP72" s="37">
        <v>182700</v>
      </c>
      <c r="AQ72" s="37">
        <v>181124</v>
      </c>
      <c r="AR72" s="37">
        <v>200824</v>
      </c>
      <c r="AS72" s="37">
        <v>213116</v>
      </c>
      <c r="AT72" s="37">
        <v>217187</v>
      </c>
      <c r="AU72" s="37">
        <v>213062</v>
      </c>
      <c r="AV72" s="37">
        <v>187044</v>
      </c>
      <c r="AW72" s="37">
        <v>156539</v>
      </c>
      <c r="AX72" s="37">
        <v>145475</v>
      </c>
      <c r="AY72" s="37">
        <v>142367</v>
      </c>
      <c r="AZ72" s="37">
        <v>124215</v>
      </c>
      <c r="BA72" s="37">
        <v>97385</v>
      </c>
      <c r="BB72" s="37">
        <v>66642</v>
      </c>
      <c r="BC72" s="37">
        <v>101281</v>
      </c>
    </row>
    <row r="73" spans="1:55" ht="12" x14ac:dyDescent="0.25">
      <c r="A73" s="46" t="s">
        <v>134</v>
      </c>
      <c r="B73" s="47" t="s">
        <v>135</v>
      </c>
      <c r="C73" s="44">
        <f t="shared" si="17"/>
        <v>359</v>
      </c>
      <c r="D73" s="45">
        <f t="shared" si="19"/>
        <v>13.869684462746761</v>
      </c>
      <c r="E73" s="46">
        <v>0</v>
      </c>
      <c r="F73" s="48">
        <f t="shared" si="20"/>
        <v>0</v>
      </c>
      <c r="G73" s="46">
        <v>0</v>
      </c>
      <c r="H73" s="48">
        <f t="shared" si="21"/>
        <v>0</v>
      </c>
      <c r="I73" s="51">
        <v>2</v>
      </c>
      <c r="J73" s="48">
        <f t="shared" si="22"/>
        <v>1.0946907498631635</v>
      </c>
      <c r="K73" s="51">
        <v>4</v>
      </c>
      <c r="L73" s="48">
        <f t="shared" si="23"/>
        <v>2.208431792584086</v>
      </c>
      <c r="M73" s="46">
        <v>14</v>
      </c>
      <c r="N73" s="48">
        <f t="shared" si="24"/>
        <v>6.9712783332669401</v>
      </c>
      <c r="O73" s="46">
        <v>17</v>
      </c>
      <c r="P73" s="48">
        <f t="shared" si="25"/>
        <v>7.97687644287618</v>
      </c>
      <c r="Q73" s="46">
        <v>30</v>
      </c>
      <c r="R73" s="48">
        <f t="shared" si="26"/>
        <v>13.812981439957273</v>
      </c>
      <c r="S73" s="46">
        <v>43</v>
      </c>
      <c r="T73" s="48">
        <f t="shared" si="27"/>
        <v>20.181918878073049</v>
      </c>
      <c r="U73" s="46">
        <v>40</v>
      </c>
      <c r="V73" s="48">
        <f t="shared" si="28"/>
        <v>21.385342486259916</v>
      </c>
      <c r="W73" s="46">
        <v>38</v>
      </c>
      <c r="X73" s="48">
        <f t="shared" si="29"/>
        <v>24.275100773609132</v>
      </c>
      <c r="Y73" s="46">
        <v>45</v>
      </c>
      <c r="Z73" s="48">
        <f t="shared" si="30"/>
        <v>30.933150025777628</v>
      </c>
      <c r="AA73" s="46">
        <v>44</v>
      </c>
      <c r="AB73" s="48">
        <f t="shared" si="31"/>
        <v>30.906038618500077</v>
      </c>
      <c r="AC73" s="46">
        <v>30</v>
      </c>
      <c r="AD73" s="48">
        <f t="shared" si="32"/>
        <v>24.151672503320853</v>
      </c>
      <c r="AE73" s="46">
        <v>25</v>
      </c>
      <c r="AF73" s="48">
        <f t="shared" si="33"/>
        <v>25.671304615700567</v>
      </c>
      <c r="AG73" s="46">
        <v>18</v>
      </c>
      <c r="AH73" s="48">
        <f t="shared" si="34"/>
        <v>27.009993697668136</v>
      </c>
      <c r="AI73" s="46">
        <v>9</v>
      </c>
      <c r="AJ73" s="48">
        <f t="shared" si="35"/>
        <v>8.8861681855431911</v>
      </c>
      <c r="AM73" s="37">
        <v>2588379</v>
      </c>
      <c r="AN73" s="37">
        <v>175868</v>
      </c>
      <c r="AO73" s="37">
        <v>183550</v>
      </c>
      <c r="AP73" s="37">
        <v>182700</v>
      </c>
      <c r="AQ73" s="37">
        <v>181124</v>
      </c>
      <c r="AR73" s="37">
        <v>200824</v>
      </c>
      <c r="AS73" s="37">
        <v>213116</v>
      </c>
      <c r="AT73" s="37">
        <v>217187</v>
      </c>
      <c r="AU73" s="37">
        <v>213062</v>
      </c>
      <c r="AV73" s="37">
        <v>187044</v>
      </c>
      <c r="AW73" s="37">
        <v>156539</v>
      </c>
      <c r="AX73" s="37">
        <v>145475</v>
      </c>
      <c r="AY73" s="37">
        <v>142367</v>
      </c>
      <c r="AZ73" s="37">
        <v>124215</v>
      </c>
      <c r="BA73" s="37">
        <v>97385</v>
      </c>
      <c r="BB73" s="37">
        <v>66642</v>
      </c>
      <c r="BC73" s="37">
        <v>101281</v>
      </c>
    </row>
    <row r="74" spans="1:55" ht="12" x14ac:dyDescent="0.25">
      <c r="A74" s="46" t="s">
        <v>136</v>
      </c>
      <c r="B74" s="47" t="s">
        <v>157</v>
      </c>
      <c r="C74" s="44">
        <f t="shared" ref="C74:C78" si="36">SUM(E74+G74+I74+K74+M74+O74+Q74+S74+U74+W74+Y74+AA74+AC74+AE74+AG74+AI74)</f>
        <v>5</v>
      </c>
      <c r="D74" s="45">
        <f t="shared" si="19"/>
        <v>0.19317109279591591</v>
      </c>
      <c r="E74" s="46">
        <v>1</v>
      </c>
      <c r="F74" s="48">
        <f t="shared" si="20"/>
        <v>0.56860827438760886</v>
      </c>
      <c r="G74" s="46">
        <v>1</v>
      </c>
      <c r="H74" s="48">
        <f t="shared" si="21"/>
        <v>0.54481067828929441</v>
      </c>
      <c r="I74" s="51">
        <v>0</v>
      </c>
      <c r="J74" s="48">
        <f t="shared" si="22"/>
        <v>0</v>
      </c>
      <c r="K74" s="51">
        <v>0</v>
      </c>
      <c r="L74" s="48">
        <f t="shared" si="23"/>
        <v>0</v>
      </c>
      <c r="M74" s="46">
        <v>0</v>
      </c>
      <c r="N74" s="48">
        <f t="shared" si="24"/>
        <v>0</v>
      </c>
      <c r="O74" s="46">
        <v>0</v>
      </c>
      <c r="P74" s="48">
        <f t="shared" si="25"/>
        <v>0</v>
      </c>
      <c r="Q74" s="46">
        <v>0</v>
      </c>
      <c r="R74" s="48">
        <f t="shared" si="26"/>
        <v>0</v>
      </c>
      <c r="S74" s="46">
        <v>0</v>
      </c>
      <c r="T74" s="48">
        <f t="shared" si="27"/>
        <v>0</v>
      </c>
      <c r="U74" s="46">
        <v>0</v>
      </c>
      <c r="V74" s="48">
        <f t="shared" si="28"/>
        <v>0</v>
      </c>
      <c r="W74" s="46">
        <v>1</v>
      </c>
      <c r="X74" s="48">
        <f t="shared" si="29"/>
        <v>0.63881844141076671</v>
      </c>
      <c r="Y74" s="46">
        <v>2</v>
      </c>
      <c r="Z74" s="48">
        <f t="shared" si="30"/>
        <v>1.3748066678123387</v>
      </c>
      <c r="AA74" s="46">
        <v>0</v>
      </c>
      <c r="AB74" s="48">
        <f t="shared" si="31"/>
        <v>0</v>
      </c>
      <c r="AC74" s="46">
        <v>0</v>
      </c>
      <c r="AD74" s="48">
        <f t="shared" si="32"/>
        <v>0</v>
      </c>
      <c r="AE74" s="46">
        <v>0</v>
      </c>
      <c r="AF74" s="48">
        <f t="shared" si="33"/>
        <v>0</v>
      </c>
      <c r="AG74" s="46">
        <v>0</v>
      </c>
      <c r="AH74" s="48">
        <f t="shared" si="34"/>
        <v>0</v>
      </c>
      <c r="AI74" s="46">
        <v>0</v>
      </c>
      <c r="AJ74" s="48">
        <f t="shared" si="35"/>
        <v>0</v>
      </c>
      <c r="AM74" s="37">
        <v>2588379</v>
      </c>
      <c r="AN74" s="37">
        <v>175868</v>
      </c>
      <c r="AO74" s="37">
        <v>183550</v>
      </c>
      <c r="AP74" s="37">
        <v>182700</v>
      </c>
      <c r="AQ74" s="37">
        <v>181124</v>
      </c>
      <c r="AR74" s="37">
        <v>200824</v>
      </c>
      <c r="AS74" s="37">
        <v>213116</v>
      </c>
      <c r="AT74" s="37">
        <v>217187</v>
      </c>
      <c r="AU74" s="37">
        <v>213062</v>
      </c>
      <c r="AV74" s="37">
        <v>187044</v>
      </c>
      <c r="AW74" s="37">
        <v>156539</v>
      </c>
      <c r="AX74" s="37">
        <v>145475</v>
      </c>
      <c r="AY74" s="37">
        <v>142367</v>
      </c>
      <c r="AZ74" s="37">
        <v>124215</v>
      </c>
      <c r="BA74" s="37">
        <v>97385</v>
      </c>
      <c r="BB74" s="37">
        <v>66642</v>
      </c>
      <c r="BC74" s="37">
        <v>101281</v>
      </c>
    </row>
    <row r="75" spans="1:55" ht="12" x14ac:dyDescent="0.25">
      <c r="A75" s="46" t="s">
        <v>137</v>
      </c>
      <c r="B75" s="47" t="s">
        <v>138</v>
      </c>
      <c r="C75" s="44">
        <f t="shared" si="36"/>
        <v>4</v>
      </c>
      <c r="D75" s="45">
        <f t="shared" si="19"/>
        <v>0.15453687423673274</v>
      </c>
      <c r="E75" s="46">
        <v>0</v>
      </c>
      <c r="F75" s="48">
        <f t="shared" si="20"/>
        <v>0</v>
      </c>
      <c r="G75" s="46">
        <v>0</v>
      </c>
      <c r="H75" s="48">
        <f t="shared" si="21"/>
        <v>0</v>
      </c>
      <c r="I75" s="51">
        <v>0</v>
      </c>
      <c r="J75" s="48">
        <f t="shared" si="22"/>
        <v>0</v>
      </c>
      <c r="K75" s="51">
        <v>0</v>
      </c>
      <c r="L75" s="48">
        <f t="shared" si="23"/>
        <v>0</v>
      </c>
      <c r="M75" s="46">
        <v>0</v>
      </c>
      <c r="N75" s="48">
        <f t="shared" si="24"/>
        <v>0</v>
      </c>
      <c r="O75" s="46">
        <v>0</v>
      </c>
      <c r="P75" s="48">
        <f t="shared" si="25"/>
        <v>0</v>
      </c>
      <c r="Q75" s="46">
        <v>0</v>
      </c>
      <c r="R75" s="48">
        <f t="shared" si="26"/>
        <v>0</v>
      </c>
      <c r="S75" s="46">
        <v>0</v>
      </c>
      <c r="T75" s="48">
        <f t="shared" si="27"/>
        <v>0</v>
      </c>
      <c r="U75" s="46">
        <v>1</v>
      </c>
      <c r="V75" s="48">
        <f t="shared" si="28"/>
        <v>0.53463356215649793</v>
      </c>
      <c r="W75" s="46">
        <v>1</v>
      </c>
      <c r="X75" s="48">
        <f t="shared" si="29"/>
        <v>0.63881844141076671</v>
      </c>
      <c r="Y75" s="46">
        <v>0</v>
      </c>
      <c r="Z75" s="48">
        <f t="shared" si="30"/>
        <v>0</v>
      </c>
      <c r="AA75" s="46">
        <v>0</v>
      </c>
      <c r="AB75" s="48">
        <f t="shared" si="31"/>
        <v>0</v>
      </c>
      <c r="AC75" s="46">
        <v>0</v>
      </c>
      <c r="AD75" s="48">
        <f t="shared" si="32"/>
        <v>0</v>
      </c>
      <c r="AE75" s="46">
        <v>0</v>
      </c>
      <c r="AF75" s="48">
        <f t="shared" si="33"/>
        <v>0</v>
      </c>
      <c r="AG75" s="46">
        <v>0</v>
      </c>
      <c r="AH75" s="48">
        <f t="shared" si="34"/>
        <v>0</v>
      </c>
      <c r="AI75" s="46">
        <v>2</v>
      </c>
      <c r="AJ75" s="48">
        <f t="shared" si="35"/>
        <v>1.9747040412318206</v>
      </c>
      <c r="AM75" s="37">
        <v>2588379</v>
      </c>
      <c r="AN75" s="37">
        <v>175868</v>
      </c>
      <c r="AO75" s="37">
        <v>183550</v>
      </c>
      <c r="AP75" s="37">
        <v>182700</v>
      </c>
      <c r="AQ75" s="37">
        <v>181124</v>
      </c>
      <c r="AR75" s="37">
        <v>200824</v>
      </c>
      <c r="AS75" s="37">
        <v>213116</v>
      </c>
      <c r="AT75" s="37">
        <v>217187</v>
      </c>
      <c r="AU75" s="37">
        <v>213062</v>
      </c>
      <c r="AV75" s="37">
        <v>187044</v>
      </c>
      <c r="AW75" s="37">
        <v>156539</v>
      </c>
      <c r="AX75" s="37">
        <v>145475</v>
      </c>
      <c r="AY75" s="37">
        <v>142367</v>
      </c>
      <c r="AZ75" s="37">
        <v>124215</v>
      </c>
      <c r="BA75" s="37">
        <v>97385</v>
      </c>
      <c r="BB75" s="37">
        <v>66642</v>
      </c>
      <c r="BC75" s="37">
        <v>101281</v>
      </c>
    </row>
    <row r="76" spans="1:55" ht="12" x14ac:dyDescent="0.25">
      <c r="A76" s="46" t="s">
        <v>139</v>
      </c>
      <c r="B76" s="47" t="s">
        <v>158</v>
      </c>
      <c r="C76" s="44">
        <f t="shared" si="36"/>
        <v>17</v>
      </c>
      <c r="D76" s="45">
        <f t="shared" si="19"/>
        <v>0.65678171550611397</v>
      </c>
      <c r="E76" s="46">
        <v>0</v>
      </c>
      <c r="F76" s="48">
        <f t="shared" si="20"/>
        <v>0</v>
      </c>
      <c r="G76" s="46">
        <v>0</v>
      </c>
      <c r="H76" s="48">
        <f t="shared" si="21"/>
        <v>0</v>
      </c>
      <c r="I76" s="51">
        <v>0</v>
      </c>
      <c r="J76" s="48">
        <f t="shared" si="22"/>
        <v>0</v>
      </c>
      <c r="K76" s="51">
        <v>0</v>
      </c>
      <c r="L76" s="48">
        <f t="shared" si="23"/>
        <v>0</v>
      </c>
      <c r="M76" s="46">
        <v>0</v>
      </c>
      <c r="N76" s="48">
        <f t="shared" si="24"/>
        <v>0</v>
      </c>
      <c r="O76" s="46">
        <v>1</v>
      </c>
      <c r="P76" s="48">
        <f t="shared" si="25"/>
        <v>0.46922802605154001</v>
      </c>
      <c r="Q76" s="46">
        <v>2</v>
      </c>
      <c r="R76" s="48">
        <f t="shared" si="26"/>
        <v>0.92086542933048476</v>
      </c>
      <c r="S76" s="46">
        <v>0</v>
      </c>
      <c r="T76" s="48">
        <f t="shared" si="27"/>
        <v>0</v>
      </c>
      <c r="U76" s="46">
        <v>3</v>
      </c>
      <c r="V76" s="48">
        <f t="shared" si="28"/>
        <v>1.603900686469494</v>
      </c>
      <c r="W76" s="46">
        <v>1</v>
      </c>
      <c r="X76" s="48">
        <f t="shared" si="29"/>
        <v>0.63881844141076671</v>
      </c>
      <c r="Y76" s="46">
        <v>1</v>
      </c>
      <c r="Z76" s="48">
        <f t="shared" si="30"/>
        <v>0.68740333390616937</v>
      </c>
      <c r="AA76" s="46">
        <v>2</v>
      </c>
      <c r="AB76" s="48">
        <f t="shared" si="31"/>
        <v>1.4048199372045487</v>
      </c>
      <c r="AC76" s="46">
        <v>3</v>
      </c>
      <c r="AD76" s="48">
        <f t="shared" si="32"/>
        <v>2.4151672503320856</v>
      </c>
      <c r="AE76" s="46">
        <v>0</v>
      </c>
      <c r="AF76" s="48">
        <f t="shared" si="33"/>
        <v>0</v>
      </c>
      <c r="AG76" s="46">
        <v>1</v>
      </c>
      <c r="AH76" s="48">
        <f t="shared" si="34"/>
        <v>1.5005552054260076</v>
      </c>
      <c r="AI76" s="46">
        <v>3</v>
      </c>
      <c r="AJ76" s="48">
        <f t="shared" si="35"/>
        <v>2.9620560618477305</v>
      </c>
      <c r="AM76" s="37">
        <v>2588379</v>
      </c>
      <c r="AN76" s="37">
        <v>175868</v>
      </c>
      <c r="AO76" s="37">
        <v>183550</v>
      </c>
      <c r="AP76" s="37">
        <v>182700</v>
      </c>
      <c r="AQ76" s="37">
        <v>181124</v>
      </c>
      <c r="AR76" s="37">
        <v>200824</v>
      </c>
      <c r="AS76" s="37">
        <v>213116</v>
      </c>
      <c r="AT76" s="37">
        <v>217187</v>
      </c>
      <c r="AU76" s="37">
        <v>213062</v>
      </c>
      <c r="AV76" s="37">
        <v>187044</v>
      </c>
      <c r="AW76" s="37">
        <v>156539</v>
      </c>
      <c r="AX76" s="37">
        <v>145475</v>
      </c>
      <c r="AY76" s="37">
        <v>142367</v>
      </c>
      <c r="AZ76" s="37">
        <v>124215</v>
      </c>
      <c r="BA76" s="37">
        <v>97385</v>
      </c>
      <c r="BB76" s="37">
        <v>66642</v>
      </c>
      <c r="BC76" s="37">
        <v>101281</v>
      </c>
    </row>
    <row r="77" spans="1:55" ht="12" x14ac:dyDescent="0.25">
      <c r="A77" s="46" t="s">
        <v>140</v>
      </c>
      <c r="B77" s="47" t="s">
        <v>159</v>
      </c>
      <c r="C77" s="44">
        <f t="shared" si="36"/>
        <v>133</v>
      </c>
      <c r="D77" s="45">
        <f t="shared" si="19"/>
        <v>5.1383510683713629</v>
      </c>
      <c r="E77" s="46">
        <v>0</v>
      </c>
      <c r="F77" s="48">
        <f t="shared" si="20"/>
        <v>0</v>
      </c>
      <c r="G77" s="46">
        <v>2</v>
      </c>
      <c r="H77" s="48">
        <f t="shared" si="21"/>
        <v>1.0896213565785888</v>
      </c>
      <c r="I77" s="51">
        <v>0</v>
      </c>
      <c r="J77" s="48">
        <f t="shared" si="22"/>
        <v>0</v>
      </c>
      <c r="K77" s="51">
        <v>4</v>
      </c>
      <c r="L77" s="48">
        <f t="shared" si="23"/>
        <v>2.208431792584086</v>
      </c>
      <c r="M77" s="46">
        <v>2</v>
      </c>
      <c r="N77" s="48">
        <f t="shared" si="24"/>
        <v>0.9958969047524201</v>
      </c>
      <c r="O77" s="46">
        <v>5</v>
      </c>
      <c r="P77" s="48">
        <f t="shared" si="25"/>
        <v>2.3461401302576999</v>
      </c>
      <c r="Q77" s="46">
        <v>7</v>
      </c>
      <c r="R77" s="48">
        <f t="shared" si="26"/>
        <v>3.2230290026566966</v>
      </c>
      <c r="S77" s="46">
        <v>7</v>
      </c>
      <c r="T77" s="48">
        <f t="shared" si="27"/>
        <v>3.2854286545700315</v>
      </c>
      <c r="U77" s="46">
        <v>13</v>
      </c>
      <c r="V77" s="48">
        <f t="shared" si="28"/>
        <v>6.9502363080344738</v>
      </c>
      <c r="W77" s="46">
        <v>8</v>
      </c>
      <c r="X77" s="48">
        <f t="shared" si="29"/>
        <v>5.1105475312861337</v>
      </c>
      <c r="Y77" s="46">
        <v>6</v>
      </c>
      <c r="Z77" s="48">
        <f t="shared" si="30"/>
        <v>4.1244200034370166</v>
      </c>
      <c r="AA77" s="46">
        <v>12</v>
      </c>
      <c r="AB77" s="48">
        <f t="shared" si="31"/>
        <v>8.4289196232272925</v>
      </c>
      <c r="AC77" s="46">
        <v>17</v>
      </c>
      <c r="AD77" s="48">
        <f t="shared" si="32"/>
        <v>13.68594775188182</v>
      </c>
      <c r="AE77" s="46">
        <v>12</v>
      </c>
      <c r="AF77" s="48">
        <f t="shared" si="33"/>
        <v>12.322226215536274</v>
      </c>
      <c r="AG77" s="46">
        <v>14</v>
      </c>
      <c r="AH77" s="48">
        <f t="shared" si="34"/>
        <v>21.007772875964108</v>
      </c>
      <c r="AI77" s="46">
        <v>24</v>
      </c>
      <c r="AJ77" s="48">
        <f t="shared" si="35"/>
        <v>23.696448494781844</v>
      </c>
      <c r="AM77" s="37">
        <v>2588379</v>
      </c>
      <c r="AN77" s="37">
        <v>175868</v>
      </c>
      <c r="AO77" s="37">
        <v>183550</v>
      </c>
      <c r="AP77" s="37">
        <v>182700</v>
      </c>
      <c r="AQ77" s="37">
        <v>181124</v>
      </c>
      <c r="AR77" s="37">
        <v>200824</v>
      </c>
      <c r="AS77" s="37">
        <v>213116</v>
      </c>
      <c r="AT77" s="37">
        <v>217187</v>
      </c>
      <c r="AU77" s="37">
        <v>213062</v>
      </c>
      <c r="AV77" s="37">
        <v>187044</v>
      </c>
      <c r="AW77" s="37">
        <v>156539</v>
      </c>
      <c r="AX77" s="37">
        <v>145475</v>
      </c>
      <c r="AY77" s="37">
        <v>142367</v>
      </c>
      <c r="AZ77" s="37">
        <v>124215</v>
      </c>
      <c r="BA77" s="37">
        <v>97385</v>
      </c>
      <c r="BB77" s="37">
        <v>66642</v>
      </c>
      <c r="BC77" s="37">
        <v>101281</v>
      </c>
    </row>
    <row r="78" spans="1:55" ht="12" x14ac:dyDescent="0.25">
      <c r="A78" s="34" t="s">
        <v>141</v>
      </c>
      <c r="B78" s="52" t="s">
        <v>160</v>
      </c>
      <c r="C78" s="38">
        <f t="shared" si="36"/>
        <v>44</v>
      </c>
      <c r="D78" s="53">
        <f t="shared" si="19"/>
        <v>1.69990561660406</v>
      </c>
      <c r="E78" s="34">
        <v>1</v>
      </c>
      <c r="F78" s="54">
        <f t="shared" si="20"/>
        <v>0.56860827438760886</v>
      </c>
      <c r="G78" s="34">
        <v>0</v>
      </c>
      <c r="H78" s="54">
        <f t="shared" si="21"/>
        <v>0</v>
      </c>
      <c r="I78" s="55">
        <v>0</v>
      </c>
      <c r="J78" s="54">
        <f t="shared" si="22"/>
        <v>0</v>
      </c>
      <c r="K78" s="55">
        <v>0</v>
      </c>
      <c r="L78" s="54">
        <f t="shared" si="23"/>
        <v>0</v>
      </c>
      <c r="M78" s="34">
        <v>0</v>
      </c>
      <c r="N78" s="54">
        <f t="shared" si="24"/>
        <v>0</v>
      </c>
      <c r="O78" s="34">
        <v>0</v>
      </c>
      <c r="P78" s="54">
        <f t="shared" si="25"/>
        <v>0</v>
      </c>
      <c r="Q78" s="34">
        <v>2</v>
      </c>
      <c r="R78" s="54">
        <f t="shared" si="26"/>
        <v>0.92086542933048476</v>
      </c>
      <c r="S78" s="34">
        <v>1</v>
      </c>
      <c r="T78" s="54">
        <f t="shared" si="27"/>
        <v>0.46934695065286164</v>
      </c>
      <c r="U78" s="34">
        <v>1</v>
      </c>
      <c r="V78" s="54">
        <f t="shared" si="28"/>
        <v>0.53463356215649793</v>
      </c>
      <c r="W78" s="34">
        <v>4</v>
      </c>
      <c r="X78" s="54">
        <f t="shared" si="29"/>
        <v>2.5552737656430669</v>
      </c>
      <c r="Y78" s="34">
        <v>5</v>
      </c>
      <c r="Z78" s="54">
        <f t="shared" si="30"/>
        <v>3.4370166695308475</v>
      </c>
      <c r="AA78" s="34">
        <v>5</v>
      </c>
      <c r="AB78" s="54">
        <f t="shared" si="31"/>
        <v>3.512049843011372</v>
      </c>
      <c r="AC78" s="34">
        <v>5</v>
      </c>
      <c r="AD78" s="54">
        <f t="shared" si="32"/>
        <v>4.0252787505534755</v>
      </c>
      <c r="AE78" s="34">
        <v>6</v>
      </c>
      <c r="AF78" s="54">
        <f t="shared" si="33"/>
        <v>6.1611131077681369</v>
      </c>
      <c r="AG78" s="34">
        <v>5</v>
      </c>
      <c r="AH78" s="54">
        <f t="shared" si="34"/>
        <v>7.5027760271300385</v>
      </c>
      <c r="AI78" s="34">
        <v>9</v>
      </c>
      <c r="AJ78" s="54">
        <f t="shared" si="35"/>
        <v>8.8861681855431911</v>
      </c>
      <c r="AM78" s="37">
        <v>2588379</v>
      </c>
      <c r="AN78" s="37">
        <v>175868</v>
      </c>
      <c r="AO78" s="37">
        <v>183550</v>
      </c>
      <c r="AP78" s="37">
        <v>182700</v>
      </c>
      <c r="AQ78" s="37">
        <v>181124</v>
      </c>
      <c r="AR78" s="37">
        <v>200824</v>
      </c>
      <c r="AS78" s="37">
        <v>213116</v>
      </c>
      <c r="AT78" s="37">
        <v>217187</v>
      </c>
      <c r="AU78" s="37">
        <v>213062</v>
      </c>
      <c r="AV78" s="37">
        <v>187044</v>
      </c>
      <c r="AW78" s="37">
        <v>156539</v>
      </c>
      <c r="AX78" s="37">
        <v>145475</v>
      </c>
      <c r="AY78" s="37">
        <v>142367</v>
      </c>
      <c r="AZ78" s="37">
        <v>124215</v>
      </c>
      <c r="BA78" s="37">
        <v>97385</v>
      </c>
      <c r="BB78" s="37">
        <v>66642</v>
      </c>
      <c r="BC78" s="37">
        <v>101281</v>
      </c>
    </row>
    <row r="79" spans="1:55" ht="12" x14ac:dyDescent="0.25">
      <c r="A79" s="56" t="s">
        <v>164</v>
      </c>
      <c r="B79" s="57"/>
      <c r="C79" s="42"/>
      <c r="D79" s="45"/>
      <c r="E79" s="46"/>
      <c r="F79" s="48"/>
      <c r="G79" s="46"/>
      <c r="H79" s="48"/>
      <c r="I79" s="51"/>
      <c r="J79" s="48"/>
      <c r="K79" s="51"/>
      <c r="L79" s="48"/>
      <c r="M79" s="46"/>
      <c r="N79" s="48"/>
      <c r="O79" s="46"/>
      <c r="P79" s="48"/>
      <c r="Q79" s="46"/>
      <c r="R79" s="48"/>
      <c r="S79" s="46"/>
      <c r="T79" s="48"/>
      <c r="U79" s="46"/>
      <c r="V79" s="48"/>
      <c r="W79" s="46"/>
      <c r="X79" s="48"/>
      <c r="Y79" s="46"/>
      <c r="Z79" s="48"/>
      <c r="AA79" s="46"/>
      <c r="AB79" s="48"/>
      <c r="AC79" s="46"/>
      <c r="AD79" s="48"/>
      <c r="AE79" s="46"/>
      <c r="AF79" s="48"/>
      <c r="AG79" s="46"/>
      <c r="AH79" s="48"/>
      <c r="AI79" s="46"/>
      <c r="AJ79" s="48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</row>
    <row r="80" spans="1:55" ht="15" customHeight="1" x14ac:dyDescent="0.2">
      <c r="A80" s="30" t="s">
        <v>283</v>
      </c>
      <c r="C80" s="41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spans="3:21" x14ac:dyDescent="0.2">
      <c r="C81" s="41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3:21" x14ac:dyDescent="0.2">
      <c r="C82" s="41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3:21" x14ac:dyDescent="0.2">
      <c r="C83" s="41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3:21" x14ac:dyDescent="0.2">
      <c r="C84" s="41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3:21" x14ac:dyDescent="0.2">
      <c r="C85" s="41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3:21" x14ac:dyDescent="0.2">
      <c r="C86" s="41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3:21" x14ac:dyDescent="0.2">
      <c r="C87" s="41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3:21" x14ac:dyDescent="0.2">
      <c r="C88" s="41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3:21" x14ac:dyDescent="0.2">
      <c r="C89" s="41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3:21" x14ac:dyDescent="0.2">
      <c r="C90" s="41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3:21" x14ac:dyDescent="0.2">
      <c r="C91" s="41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3:21" x14ac:dyDescent="0.2">
      <c r="C92" s="41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3:21" x14ac:dyDescent="0.2">
      <c r="C93" s="41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3:21" x14ac:dyDescent="0.2">
      <c r="C94" s="41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3:21" x14ac:dyDescent="0.2">
      <c r="C95" s="41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3:21" x14ac:dyDescent="0.2">
      <c r="C96" s="41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3:21" x14ac:dyDescent="0.2">
      <c r="C97" s="41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3:21" x14ac:dyDescent="0.2">
      <c r="C98" s="41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3:21" x14ac:dyDescent="0.2">
      <c r="C99" s="41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3:21" x14ac:dyDescent="0.2"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3:21" x14ac:dyDescent="0.2"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3:21" x14ac:dyDescent="0.2"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3:21" x14ac:dyDescent="0.2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3:21" x14ac:dyDescent="0.2"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3:21" x14ac:dyDescent="0.2"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3:21" x14ac:dyDescent="0.2"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3:21" x14ac:dyDescent="0.2"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3:21" x14ac:dyDescent="0.2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</row>
    <row r="109" spans="3:21" x14ac:dyDescent="0.2"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</row>
    <row r="110" spans="3:21" x14ac:dyDescent="0.2"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</row>
    <row r="111" spans="3:21" x14ac:dyDescent="0.2"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</row>
  </sheetData>
  <mergeCells count="22">
    <mergeCell ref="A1:AL1"/>
    <mergeCell ref="A2:AL2"/>
    <mergeCell ref="A3:AL3"/>
    <mergeCell ref="U6:V6"/>
    <mergeCell ref="W6:X6"/>
    <mergeCell ref="Y6:Z6"/>
    <mergeCell ref="AA6:AB6"/>
    <mergeCell ref="AC6:AD6"/>
    <mergeCell ref="AE6:AF6"/>
    <mergeCell ref="I6:J6"/>
    <mergeCell ref="K6:L6"/>
    <mergeCell ref="M6:N6"/>
    <mergeCell ref="O6:P6"/>
    <mergeCell ref="Q6:R6"/>
    <mergeCell ref="S6:T6"/>
    <mergeCell ref="A5:B7"/>
    <mergeCell ref="C5:AJ5"/>
    <mergeCell ref="C6:D6"/>
    <mergeCell ref="E6:F6"/>
    <mergeCell ref="G6:H6"/>
    <mergeCell ref="AG6:AH6"/>
    <mergeCell ref="AI6:AJ6"/>
  </mergeCells>
  <pageMargins left="0.17" right="0.17" top="0.88" bottom="0.21" header="0" footer="0"/>
  <pageSetup orientation="landscape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A690-EB8C-4E87-BB35-410AE3256690}">
  <dimension ref="A1:BC22"/>
  <sheetViews>
    <sheetView zoomScale="110" zoomScaleNormal="110" workbookViewId="0">
      <selection sqref="A1:AL1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30" width="11.5546875" style="31"/>
    <col min="231" max="231" width="7.109375" style="31" customWidth="1"/>
    <col min="232" max="232" width="36.5546875" style="31" customWidth="1"/>
    <col min="233" max="234" width="6.44140625" style="31" customWidth="1"/>
    <col min="235" max="236" width="5.6640625" style="31" customWidth="1"/>
    <col min="237" max="238" width="5.5546875" style="31" customWidth="1"/>
    <col min="239" max="255" width="6.109375" style="31" customWidth="1"/>
    <col min="256" max="256" width="6.5546875" style="31" bestFit="1" customWidth="1"/>
    <col min="257" max="257" width="6.109375" style="31" customWidth="1"/>
    <col min="258" max="258" width="6.5546875" style="31" bestFit="1" customWidth="1"/>
    <col min="259" max="259" width="6.109375" style="31" customWidth="1"/>
    <col min="260" max="260" width="6.5546875" style="31" bestFit="1" customWidth="1"/>
    <col min="261" max="261" width="6.109375" style="31" customWidth="1"/>
    <col min="262" max="262" width="6.5546875" style="31" bestFit="1" customWidth="1"/>
    <col min="263" max="263" width="6.109375" style="31" customWidth="1"/>
    <col min="264" max="265" width="6.5546875" style="31" customWidth="1"/>
    <col min="266" max="266" width="7.6640625" style="31" bestFit="1" customWidth="1"/>
    <col min="267" max="486" width="11.5546875" style="31"/>
    <col min="487" max="487" width="7.109375" style="31" customWidth="1"/>
    <col min="488" max="488" width="36.5546875" style="31" customWidth="1"/>
    <col min="489" max="490" width="6.44140625" style="31" customWidth="1"/>
    <col min="491" max="492" width="5.6640625" style="31" customWidth="1"/>
    <col min="493" max="494" width="5.5546875" style="31" customWidth="1"/>
    <col min="495" max="511" width="6.109375" style="31" customWidth="1"/>
    <col min="512" max="512" width="6.5546875" style="31" bestFit="1" customWidth="1"/>
    <col min="513" max="513" width="6.109375" style="31" customWidth="1"/>
    <col min="514" max="514" width="6.5546875" style="31" bestFit="1" customWidth="1"/>
    <col min="515" max="515" width="6.109375" style="31" customWidth="1"/>
    <col min="516" max="516" width="6.5546875" style="31" bestFit="1" customWidth="1"/>
    <col min="517" max="517" width="6.109375" style="31" customWidth="1"/>
    <col min="518" max="518" width="6.5546875" style="31" bestFit="1" customWidth="1"/>
    <col min="519" max="519" width="6.109375" style="31" customWidth="1"/>
    <col min="520" max="521" width="6.5546875" style="31" customWidth="1"/>
    <col min="522" max="522" width="7.6640625" style="31" bestFit="1" customWidth="1"/>
    <col min="523" max="742" width="11.5546875" style="31"/>
    <col min="743" max="743" width="7.109375" style="31" customWidth="1"/>
    <col min="744" max="744" width="36.5546875" style="31" customWidth="1"/>
    <col min="745" max="746" width="6.44140625" style="31" customWidth="1"/>
    <col min="747" max="748" width="5.6640625" style="31" customWidth="1"/>
    <col min="749" max="750" width="5.5546875" style="31" customWidth="1"/>
    <col min="751" max="767" width="6.109375" style="31" customWidth="1"/>
    <col min="768" max="768" width="6.5546875" style="31" bestFit="1" customWidth="1"/>
    <col min="769" max="769" width="6.109375" style="31" customWidth="1"/>
    <col min="770" max="770" width="6.5546875" style="31" bestFit="1" customWidth="1"/>
    <col min="771" max="771" width="6.109375" style="31" customWidth="1"/>
    <col min="772" max="772" width="6.5546875" style="31" bestFit="1" customWidth="1"/>
    <col min="773" max="773" width="6.109375" style="31" customWidth="1"/>
    <col min="774" max="774" width="6.5546875" style="31" bestFit="1" customWidth="1"/>
    <col min="775" max="775" width="6.109375" style="31" customWidth="1"/>
    <col min="776" max="777" width="6.5546875" style="31" customWidth="1"/>
    <col min="778" max="778" width="7.6640625" style="31" bestFit="1" customWidth="1"/>
    <col min="779" max="998" width="11.5546875" style="31"/>
    <col min="999" max="999" width="7.109375" style="31" customWidth="1"/>
    <col min="1000" max="1000" width="36.5546875" style="31" customWidth="1"/>
    <col min="1001" max="1002" width="6.44140625" style="31" customWidth="1"/>
    <col min="1003" max="1004" width="5.6640625" style="31" customWidth="1"/>
    <col min="1005" max="1006" width="5.5546875" style="31" customWidth="1"/>
    <col min="1007" max="1023" width="6.109375" style="31" customWidth="1"/>
    <col min="1024" max="1024" width="6.5546875" style="31" bestFit="1" customWidth="1"/>
    <col min="1025" max="1025" width="6.109375" style="31" customWidth="1"/>
    <col min="1026" max="1026" width="6.5546875" style="31" bestFit="1" customWidth="1"/>
    <col min="1027" max="1027" width="6.109375" style="31" customWidth="1"/>
    <col min="1028" max="1028" width="6.5546875" style="31" bestFit="1" customWidth="1"/>
    <col min="1029" max="1029" width="6.109375" style="31" customWidth="1"/>
    <col min="1030" max="1030" width="6.5546875" style="31" bestFit="1" customWidth="1"/>
    <col min="1031" max="1031" width="6.109375" style="31" customWidth="1"/>
    <col min="1032" max="1033" width="6.5546875" style="31" customWidth="1"/>
    <col min="1034" max="1034" width="7.6640625" style="31" bestFit="1" customWidth="1"/>
    <col min="1035" max="1254" width="11.5546875" style="31"/>
    <col min="1255" max="1255" width="7.109375" style="31" customWidth="1"/>
    <col min="1256" max="1256" width="36.5546875" style="31" customWidth="1"/>
    <col min="1257" max="1258" width="6.44140625" style="31" customWidth="1"/>
    <col min="1259" max="1260" width="5.6640625" style="31" customWidth="1"/>
    <col min="1261" max="1262" width="5.5546875" style="31" customWidth="1"/>
    <col min="1263" max="1279" width="6.109375" style="31" customWidth="1"/>
    <col min="1280" max="1280" width="6.5546875" style="31" bestFit="1" customWidth="1"/>
    <col min="1281" max="1281" width="6.109375" style="31" customWidth="1"/>
    <col min="1282" max="1282" width="6.5546875" style="31" bestFit="1" customWidth="1"/>
    <col min="1283" max="1283" width="6.109375" style="31" customWidth="1"/>
    <col min="1284" max="1284" width="6.5546875" style="31" bestFit="1" customWidth="1"/>
    <col min="1285" max="1285" width="6.109375" style="31" customWidth="1"/>
    <col min="1286" max="1286" width="6.5546875" style="31" bestFit="1" customWidth="1"/>
    <col min="1287" max="1287" width="6.109375" style="31" customWidth="1"/>
    <col min="1288" max="1289" width="6.5546875" style="31" customWidth="1"/>
    <col min="1290" max="1290" width="7.6640625" style="31" bestFit="1" customWidth="1"/>
    <col min="1291" max="1510" width="11.5546875" style="31"/>
    <col min="1511" max="1511" width="7.109375" style="31" customWidth="1"/>
    <col min="1512" max="1512" width="36.5546875" style="31" customWidth="1"/>
    <col min="1513" max="1514" width="6.44140625" style="31" customWidth="1"/>
    <col min="1515" max="1516" width="5.6640625" style="31" customWidth="1"/>
    <col min="1517" max="1518" width="5.5546875" style="31" customWidth="1"/>
    <col min="1519" max="1535" width="6.109375" style="31" customWidth="1"/>
    <col min="1536" max="1536" width="6.5546875" style="31" bestFit="1" customWidth="1"/>
    <col min="1537" max="1537" width="6.109375" style="31" customWidth="1"/>
    <col min="1538" max="1538" width="6.5546875" style="31" bestFit="1" customWidth="1"/>
    <col min="1539" max="1539" width="6.109375" style="31" customWidth="1"/>
    <col min="1540" max="1540" width="6.5546875" style="31" bestFit="1" customWidth="1"/>
    <col min="1541" max="1541" width="6.109375" style="31" customWidth="1"/>
    <col min="1542" max="1542" width="6.5546875" style="31" bestFit="1" customWidth="1"/>
    <col min="1543" max="1543" width="6.109375" style="31" customWidth="1"/>
    <col min="1544" max="1545" width="6.5546875" style="31" customWidth="1"/>
    <col min="1546" max="1546" width="7.6640625" style="31" bestFit="1" customWidth="1"/>
    <col min="1547" max="1766" width="11.5546875" style="31"/>
    <col min="1767" max="1767" width="7.109375" style="31" customWidth="1"/>
    <col min="1768" max="1768" width="36.5546875" style="31" customWidth="1"/>
    <col min="1769" max="1770" width="6.44140625" style="31" customWidth="1"/>
    <col min="1771" max="1772" width="5.6640625" style="31" customWidth="1"/>
    <col min="1773" max="1774" width="5.5546875" style="31" customWidth="1"/>
    <col min="1775" max="1791" width="6.109375" style="31" customWidth="1"/>
    <col min="1792" max="1792" width="6.5546875" style="31" bestFit="1" customWidth="1"/>
    <col min="1793" max="1793" width="6.109375" style="31" customWidth="1"/>
    <col min="1794" max="1794" width="6.5546875" style="31" bestFit="1" customWidth="1"/>
    <col min="1795" max="1795" width="6.109375" style="31" customWidth="1"/>
    <col min="1796" max="1796" width="6.5546875" style="31" bestFit="1" customWidth="1"/>
    <col min="1797" max="1797" width="6.109375" style="31" customWidth="1"/>
    <col min="1798" max="1798" width="6.5546875" style="31" bestFit="1" customWidth="1"/>
    <col min="1799" max="1799" width="6.109375" style="31" customWidth="1"/>
    <col min="1800" max="1801" width="6.5546875" style="31" customWidth="1"/>
    <col min="1802" max="1802" width="7.6640625" style="31" bestFit="1" customWidth="1"/>
    <col min="1803" max="2022" width="11.5546875" style="31"/>
    <col min="2023" max="2023" width="7.109375" style="31" customWidth="1"/>
    <col min="2024" max="2024" width="36.5546875" style="31" customWidth="1"/>
    <col min="2025" max="2026" width="6.44140625" style="31" customWidth="1"/>
    <col min="2027" max="2028" width="5.6640625" style="31" customWidth="1"/>
    <col min="2029" max="2030" width="5.5546875" style="31" customWidth="1"/>
    <col min="2031" max="2047" width="6.109375" style="31" customWidth="1"/>
    <col min="2048" max="2048" width="6.5546875" style="31" bestFit="1" customWidth="1"/>
    <col min="2049" max="2049" width="6.109375" style="31" customWidth="1"/>
    <col min="2050" max="2050" width="6.5546875" style="31" bestFit="1" customWidth="1"/>
    <col min="2051" max="2051" width="6.109375" style="31" customWidth="1"/>
    <col min="2052" max="2052" width="6.5546875" style="31" bestFit="1" customWidth="1"/>
    <col min="2053" max="2053" width="6.109375" style="31" customWidth="1"/>
    <col min="2054" max="2054" width="6.5546875" style="31" bestFit="1" customWidth="1"/>
    <col min="2055" max="2055" width="6.109375" style="31" customWidth="1"/>
    <col min="2056" max="2057" width="6.5546875" style="31" customWidth="1"/>
    <col min="2058" max="2058" width="7.6640625" style="31" bestFit="1" customWidth="1"/>
    <col min="2059" max="2278" width="11.5546875" style="31"/>
    <col min="2279" max="2279" width="7.109375" style="31" customWidth="1"/>
    <col min="2280" max="2280" width="36.5546875" style="31" customWidth="1"/>
    <col min="2281" max="2282" width="6.44140625" style="31" customWidth="1"/>
    <col min="2283" max="2284" width="5.6640625" style="31" customWidth="1"/>
    <col min="2285" max="2286" width="5.5546875" style="31" customWidth="1"/>
    <col min="2287" max="2303" width="6.109375" style="31" customWidth="1"/>
    <col min="2304" max="2304" width="6.5546875" style="31" bestFit="1" customWidth="1"/>
    <col min="2305" max="2305" width="6.109375" style="31" customWidth="1"/>
    <col min="2306" max="2306" width="6.5546875" style="31" bestFit="1" customWidth="1"/>
    <col min="2307" max="2307" width="6.109375" style="31" customWidth="1"/>
    <col min="2308" max="2308" width="6.5546875" style="31" bestFit="1" customWidth="1"/>
    <col min="2309" max="2309" width="6.109375" style="31" customWidth="1"/>
    <col min="2310" max="2310" width="6.5546875" style="31" bestFit="1" customWidth="1"/>
    <col min="2311" max="2311" width="6.109375" style="31" customWidth="1"/>
    <col min="2312" max="2313" width="6.5546875" style="31" customWidth="1"/>
    <col min="2314" max="2314" width="7.6640625" style="31" bestFit="1" customWidth="1"/>
    <col min="2315" max="2534" width="11.5546875" style="31"/>
    <col min="2535" max="2535" width="7.109375" style="31" customWidth="1"/>
    <col min="2536" max="2536" width="36.5546875" style="31" customWidth="1"/>
    <col min="2537" max="2538" width="6.44140625" style="31" customWidth="1"/>
    <col min="2539" max="2540" width="5.6640625" style="31" customWidth="1"/>
    <col min="2541" max="2542" width="5.5546875" style="31" customWidth="1"/>
    <col min="2543" max="2559" width="6.109375" style="31" customWidth="1"/>
    <col min="2560" max="2560" width="6.5546875" style="31" bestFit="1" customWidth="1"/>
    <col min="2561" max="2561" width="6.109375" style="31" customWidth="1"/>
    <col min="2562" max="2562" width="6.5546875" style="31" bestFit="1" customWidth="1"/>
    <col min="2563" max="2563" width="6.109375" style="31" customWidth="1"/>
    <col min="2564" max="2564" width="6.5546875" style="31" bestFit="1" customWidth="1"/>
    <col min="2565" max="2565" width="6.109375" style="31" customWidth="1"/>
    <col min="2566" max="2566" width="6.5546875" style="31" bestFit="1" customWidth="1"/>
    <col min="2567" max="2567" width="6.109375" style="31" customWidth="1"/>
    <col min="2568" max="2569" width="6.5546875" style="31" customWidth="1"/>
    <col min="2570" max="2570" width="7.6640625" style="31" bestFit="1" customWidth="1"/>
    <col min="2571" max="2790" width="11.5546875" style="31"/>
    <col min="2791" max="2791" width="7.109375" style="31" customWidth="1"/>
    <col min="2792" max="2792" width="36.5546875" style="31" customWidth="1"/>
    <col min="2793" max="2794" width="6.44140625" style="31" customWidth="1"/>
    <col min="2795" max="2796" width="5.6640625" style="31" customWidth="1"/>
    <col min="2797" max="2798" width="5.5546875" style="31" customWidth="1"/>
    <col min="2799" max="2815" width="6.109375" style="31" customWidth="1"/>
    <col min="2816" max="2816" width="6.5546875" style="31" bestFit="1" customWidth="1"/>
    <col min="2817" max="2817" width="6.109375" style="31" customWidth="1"/>
    <col min="2818" max="2818" width="6.5546875" style="31" bestFit="1" customWidth="1"/>
    <col min="2819" max="2819" width="6.109375" style="31" customWidth="1"/>
    <col min="2820" max="2820" width="6.5546875" style="31" bestFit="1" customWidth="1"/>
    <col min="2821" max="2821" width="6.109375" style="31" customWidth="1"/>
    <col min="2822" max="2822" width="6.5546875" style="31" bestFit="1" customWidth="1"/>
    <col min="2823" max="2823" width="6.109375" style="31" customWidth="1"/>
    <col min="2824" max="2825" width="6.5546875" style="31" customWidth="1"/>
    <col min="2826" max="2826" width="7.6640625" style="31" bestFit="1" customWidth="1"/>
    <col min="2827" max="3046" width="11.5546875" style="31"/>
    <col min="3047" max="3047" width="7.109375" style="31" customWidth="1"/>
    <col min="3048" max="3048" width="36.5546875" style="31" customWidth="1"/>
    <col min="3049" max="3050" width="6.44140625" style="31" customWidth="1"/>
    <col min="3051" max="3052" width="5.6640625" style="31" customWidth="1"/>
    <col min="3053" max="3054" width="5.5546875" style="31" customWidth="1"/>
    <col min="3055" max="3071" width="6.109375" style="31" customWidth="1"/>
    <col min="3072" max="3072" width="6.5546875" style="31" bestFit="1" customWidth="1"/>
    <col min="3073" max="3073" width="6.109375" style="31" customWidth="1"/>
    <col min="3074" max="3074" width="6.5546875" style="31" bestFit="1" customWidth="1"/>
    <col min="3075" max="3075" width="6.109375" style="31" customWidth="1"/>
    <col min="3076" max="3076" width="6.5546875" style="31" bestFit="1" customWidth="1"/>
    <col min="3077" max="3077" width="6.109375" style="31" customWidth="1"/>
    <col min="3078" max="3078" width="6.5546875" style="31" bestFit="1" customWidth="1"/>
    <col min="3079" max="3079" width="6.109375" style="31" customWidth="1"/>
    <col min="3080" max="3081" width="6.5546875" style="31" customWidth="1"/>
    <col min="3082" max="3082" width="7.6640625" style="31" bestFit="1" customWidth="1"/>
    <col min="3083" max="3302" width="11.5546875" style="31"/>
    <col min="3303" max="3303" width="7.109375" style="31" customWidth="1"/>
    <col min="3304" max="3304" width="36.5546875" style="31" customWidth="1"/>
    <col min="3305" max="3306" width="6.44140625" style="31" customWidth="1"/>
    <col min="3307" max="3308" width="5.6640625" style="31" customWidth="1"/>
    <col min="3309" max="3310" width="5.5546875" style="31" customWidth="1"/>
    <col min="3311" max="3327" width="6.109375" style="31" customWidth="1"/>
    <col min="3328" max="3328" width="6.5546875" style="31" bestFit="1" customWidth="1"/>
    <col min="3329" max="3329" width="6.109375" style="31" customWidth="1"/>
    <col min="3330" max="3330" width="6.5546875" style="31" bestFit="1" customWidth="1"/>
    <col min="3331" max="3331" width="6.109375" style="31" customWidth="1"/>
    <col min="3332" max="3332" width="6.5546875" style="31" bestFit="1" customWidth="1"/>
    <col min="3333" max="3333" width="6.109375" style="31" customWidth="1"/>
    <col min="3334" max="3334" width="6.5546875" style="31" bestFit="1" customWidth="1"/>
    <col min="3335" max="3335" width="6.109375" style="31" customWidth="1"/>
    <col min="3336" max="3337" width="6.5546875" style="31" customWidth="1"/>
    <col min="3338" max="3338" width="7.6640625" style="31" bestFit="1" customWidth="1"/>
    <col min="3339" max="3558" width="11.5546875" style="31"/>
    <col min="3559" max="3559" width="7.109375" style="31" customWidth="1"/>
    <col min="3560" max="3560" width="36.5546875" style="31" customWidth="1"/>
    <col min="3561" max="3562" width="6.44140625" style="31" customWidth="1"/>
    <col min="3563" max="3564" width="5.6640625" style="31" customWidth="1"/>
    <col min="3565" max="3566" width="5.5546875" style="31" customWidth="1"/>
    <col min="3567" max="3583" width="6.109375" style="31" customWidth="1"/>
    <col min="3584" max="3584" width="6.5546875" style="31" bestFit="1" customWidth="1"/>
    <col min="3585" max="3585" width="6.109375" style="31" customWidth="1"/>
    <col min="3586" max="3586" width="6.5546875" style="31" bestFit="1" customWidth="1"/>
    <col min="3587" max="3587" width="6.109375" style="31" customWidth="1"/>
    <col min="3588" max="3588" width="6.5546875" style="31" bestFit="1" customWidth="1"/>
    <col min="3589" max="3589" width="6.109375" style="31" customWidth="1"/>
    <col min="3590" max="3590" width="6.5546875" style="31" bestFit="1" customWidth="1"/>
    <col min="3591" max="3591" width="6.109375" style="31" customWidth="1"/>
    <col min="3592" max="3593" width="6.5546875" style="31" customWidth="1"/>
    <col min="3594" max="3594" width="7.6640625" style="31" bestFit="1" customWidth="1"/>
    <col min="3595" max="3814" width="11.5546875" style="31"/>
    <col min="3815" max="3815" width="7.109375" style="31" customWidth="1"/>
    <col min="3816" max="3816" width="36.5546875" style="31" customWidth="1"/>
    <col min="3817" max="3818" width="6.44140625" style="31" customWidth="1"/>
    <col min="3819" max="3820" width="5.6640625" style="31" customWidth="1"/>
    <col min="3821" max="3822" width="5.5546875" style="31" customWidth="1"/>
    <col min="3823" max="3839" width="6.109375" style="31" customWidth="1"/>
    <col min="3840" max="3840" width="6.5546875" style="31" bestFit="1" customWidth="1"/>
    <col min="3841" max="3841" width="6.109375" style="31" customWidth="1"/>
    <col min="3842" max="3842" width="6.5546875" style="31" bestFit="1" customWidth="1"/>
    <col min="3843" max="3843" width="6.109375" style="31" customWidth="1"/>
    <col min="3844" max="3844" width="6.5546875" style="31" bestFit="1" customWidth="1"/>
    <col min="3845" max="3845" width="6.109375" style="31" customWidth="1"/>
    <col min="3846" max="3846" width="6.5546875" style="31" bestFit="1" customWidth="1"/>
    <col min="3847" max="3847" width="6.109375" style="31" customWidth="1"/>
    <col min="3848" max="3849" width="6.5546875" style="31" customWidth="1"/>
    <col min="3850" max="3850" width="7.6640625" style="31" bestFit="1" customWidth="1"/>
    <col min="3851" max="4070" width="11.5546875" style="31"/>
    <col min="4071" max="4071" width="7.109375" style="31" customWidth="1"/>
    <col min="4072" max="4072" width="36.5546875" style="31" customWidth="1"/>
    <col min="4073" max="4074" width="6.44140625" style="31" customWidth="1"/>
    <col min="4075" max="4076" width="5.6640625" style="31" customWidth="1"/>
    <col min="4077" max="4078" width="5.5546875" style="31" customWidth="1"/>
    <col min="4079" max="4095" width="6.109375" style="31" customWidth="1"/>
    <col min="4096" max="4096" width="6.5546875" style="31" bestFit="1" customWidth="1"/>
    <col min="4097" max="4097" width="6.109375" style="31" customWidth="1"/>
    <col min="4098" max="4098" width="6.5546875" style="31" bestFit="1" customWidth="1"/>
    <col min="4099" max="4099" width="6.109375" style="31" customWidth="1"/>
    <col min="4100" max="4100" width="6.5546875" style="31" bestFit="1" customWidth="1"/>
    <col min="4101" max="4101" width="6.109375" style="31" customWidth="1"/>
    <col min="4102" max="4102" width="6.5546875" style="31" bestFit="1" customWidth="1"/>
    <col min="4103" max="4103" width="6.109375" style="31" customWidth="1"/>
    <col min="4104" max="4105" width="6.5546875" style="31" customWidth="1"/>
    <col min="4106" max="4106" width="7.6640625" style="31" bestFit="1" customWidth="1"/>
    <col min="4107" max="4326" width="11.5546875" style="31"/>
    <col min="4327" max="4327" width="7.109375" style="31" customWidth="1"/>
    <col min="4328" max="4328" width="36.5546875" style="31" customWidth="1"/>
    <col min="4329" max="4330" width="6.44140625" style="31" customWidth="1"/>
    <col min="4331" max="4332" width="5.6640625" style="31" customWidth="1"/>
    <col min="4333" max="4334" width="5.5546875" style="31" customWidth="1"/>
    <col min="4335" max="4351" width="6.109375" style="31" customWidth="1"/>
    <col min="4352" max="4352" width="6.5546875" style="31" bestFit="1" customWidth="1"/>
    <col min="4353" max="4353" width="6.109375" style="31" customWidth="1"/>
    <col min="4354" max="4354" width="6.5546875" style="31" bestFit="1" customWidth="1"/>
    <col min="4355" max="4355" width="6.109375" style="31" customWidth="1"/>
    <col min="4356" max="4356" width="6.5546875" style="31" bestFit="1" customWidth="1"/>
    <col min="4357" max="4357" width="6.109375" style="31" customWidth="1"/>
    <col min="4358" max="4358" width="6.5546875" style="31" bestFit="1" customWidth="1"/>
    <col min="4359" max="4359" width="6.109375" style="31" customWidth="1"/>
    <col min="4360" max="4361" width="6.5546875" style="31" customWidth="1"/>
    <col min="4362" max="4362" width="7.6640625" style="31" bestFit="1" customWidth="1"/>
    <col min="4363" max="4582" width="11.5546875" style="31"/>
    <col min="4583" max="4583" width="7.109375" style="31" customWidth="1"/>
    <col min="4584" max="4584" width="36.5546875" style="31" customWidth="1"/>
    <col min="4585" max="4586" width="6.44140625" style="31" customWidth="1"/>
    <col min="4587" max="4588" width="5.6640625" style="31" customWidth="1"/>
    <col min="4589" max="4590" width="5.5546875" style="31" customWidth="1"/>
    <col min="4591" max="4607" width="6.109375" style="31" customWidth="1"/>
    <col min="4608" max="4608" width="6.5546875" style="31" bestFit="1" customWidth="1"/>
    <col min="4609" max="4609" width="6.109375" style="31" customWidth="1"/>
    <col min="4610" max="4610" width="6.5546875" style="31" bestFit="1" customWidth="1"/>
    <col min="4611" max="4611" width="6.109375" style="31" customWidth="1"/>
    <col min="4612" max="4612" width="6.5546875" style="31" bestFit="1" customWidth="1"/>
    <col min="4613" max="4613" width="6.109375" style="31" customWidth="1"/>
    <col min="4614" max="4614" width="6.5546875" style="31" bestFit="1" customWidth="1"/>
    <col min="4615" max="4615" width="6.109375" style="31" customWidth="1"/>
    <col min="4616" max="4617" width="6.5546875" style="31" customWidth="1"/>
    <col min="4618" max="4618" width="7.6640625" style="31" bestFit="1" customWidth="1"/>
    <col min="4619" max="4838" width="11.5546875" style="31"/>
    <col min="4839" max="4839" width="7.109375" style="31" customWidth="1"/>
    <col min="4840" max="4840" width="36.5546875" style="31" customWidth="1"/>
    <col min="4841" max="4842" width="6.44140625" style="31" customWidth="1"/>
    <col min="4843" max="4844" width="5.6640625" style="31" customWidth="1"/>
    <col min="4845" max="4846" width="5.5546875" style="31" customWidth="1"/>
    <col min="4847" max="4863" width="6.109375" style="31" customWidth="1"/>
    <col min="4864" max="4864" width="6.5546875" style="31" bestFit="1" customWidth="1"/>
    <col min="4865" max="4865" width="6.109375" style="31" customWidth="1"/>
    <col min="4866" max="4866" width="6.5546875" style="31" bestFit="1" customWidth="1"/>
    <col min="4867" max="4867" width="6.109375" style="31" customWidth="1"/>
    <col min="4868" max="4868" width="6.5546875" style="31" bestFit="1" customWidth="1"/>
    <col min="4869" max="4869" width="6.109375" style="31" customWidth="1"/>
    <col min="4870" max="4870" width="6.5546875" style="31" bestFit="1" customWidth="1"/>
    <col min="4871" max="4871" width="6.109375" style="31" customWidth="1"/>
    <col min="4872" max="4873" width="6.5546875" style="31" customWidth="1"/>
    <col min="4874" max="4874" width="7.6640625" style="31" bestFit="1" customWidth="1"/>
    <col min="4875" max="5094" width="11.5546875" style="31"/>
    <col min="5095" max="5095" width="7.109375" style="31" customWidth="1"/>
    <col min="5096" max="5096" width="36.5546875" style="31" customWidth="1"/>
    <col min="5097" max="5098" width="6.44140625" style="31" customWidth="1"/>
    <col min="5099" max="5100" width="5.6640625" style="31" customWidth="1"/>
    <col min="5101" max="5102" width="5.5546875" style="31" customWidth="1"/>
    <col min="5103" max="5119" width="6.109375" style="31" customWidth="1"/>
    <col min="5120" max="5120" width="6.5546875" style="31" bestFit="1" customWidth="1"/>
    <col min="5121" max="5121" width="6.109375" style="31" customWidth="1"/>
    <col min="5122" max="5122" width="6.5546875" style="31" bestFit="1" customWidth="1"/>
    <col min="5123" max="5123" width="6.109375" style="31" customWidth="1"/>
    <col min="5124" max="5124" width="6.5546875" style="31" bestFit="1" customWidth="1"/>
    <col min="5125" max="5125" width="6.109375" style="31" customWidth="1"/>
    <col min="5126" max="5126" width="6.5546875" style="31" bestFit="1" customWidth="1"/>
    <col min="5127" max="5127" width="6.109375" style="31" customWidth="1"/>
    <col min="5128" max="5129" width="6.5546875" style="31" customWidth="1"/>
    <col min="5130" max="5130" width="7.6640625" style="31" bestFit="1" customWidth="1"/>
    <col min="5131" max="5350" width="11.5546875" style="31"/>
    <col min="5351" max="5351" width="7.109375" style="31" customWidth="1"/>
    <col min="5352" max="5352" width="36.5546875" style="31" customWidth="1"/>
    <col min="5353" max="5354" width="6.44140625" style="31" customWidth="1"/>
    <col min="5355" max="5356" width="5.6640625" style="31" customWidth="1"/>
    <col min="5357" max="5358" width="5.5546875" style="31" customWidth="1"/>
    <col min="5359" max="5375" width="6.109375" style="31" customWidth="1"/>
    <col min="5376" max="5376" width="6.5546875" style="31" bestFit="1" customWidth="1"/>
    <col min="5377" max="5377" width="6.109375" style="31" customWidth="1"/>
    <col min="5378" max="5378" width="6.5546875" style="31" bestFit="1" customWidth="1"/>
    <col min="5379" max="5379" width="6.109375" style="31" customWidth="1"/>
    <col min="5380" max="5380" width="6.5546875" style="31" bestFit="1" customWidth="1"/>
    <col min="5381" max="5381" width="6.109375" style="31" customWidth="1"/>
    <col min="5382" max="5382" width="6.5546875" style="31" bestFit="1" customWidth="1"/>
    <col min="5383" max="5383" width="6.109375" style="31" customWidth="1"/>
    <col min="5384" max="5385" width="6.5546875" style="31" customWidth="1"/>
    <col min="5386" max="5386" width="7.6640625" style="31" bestFit="1" customWidth="1"/>
    <col min="5387" max="5606" width="11.5546875" style="31"/>
    <col min="5607" max="5607" width="7.109375" style="31" customWidth="1"/>
    <col min="5608" max="5608" width="36.5546875" style="31" customWidth="1"/>
    <col min="5609" max="5610" width="6.44140625" style="31" customWidth="1"/>
    <col min="5611" max="5612" width="5.6640625" style="31" customWidth="1"/>
    <col min="5613" max="5614" width="5.5546875" style="31" customWidth="1"/>
    <col min="5615" max="5631" width="6.109375" style="31" customWidth="1"/>
    <col min="5632" max="5632" width="6.5546875" style="31" bestFit="1" customWidth="1"/>
    <col min="5633" max="5633" width="6.109375" style="31" customWidth="1"/>
    <col min="5634" max="5634" width="6.5546875" style="31" bestFit="1" customWidth="1"/>
    <col min="5635" max="5635" width="6.109375" style="31" customWidth="1"/>
    <col min="5636" max="5636" width="6.5546875" style="31" bestFit="1" customWidth="1"/>
    <col min="5637" max="5637" width="6.109375" style="31" customWidth="1"/>
    <col min="5638" max="5638" width="6.5546875" style="31" bestFit="1" customWidth="1"/>
    <col min="5639" max="5639" width="6.109375" style="31" customWidth="1"/>
    <col min="5640" max="5641" width="6.5546875" style="31" customWidth="1"/>
    <col min="5642" max="5642" width="7.6640625" style="31" bestFit="1" customWidth="1"/>
    <col min="5643" max="5862" width="11.5546875" style="31"/>
    <col min="5863" max="5863" width="7.109375" style="31" customWidth="1"/>
    <col min="5864" max="5864" width="36.5546875" style="31" customWidth="1"/>
    <col min="5865" max="5866" width="6.44140625" style="31" customWidth="1"/>
    <col min="5867" max="5868" width="5.6640625" style="31" customWidth="1"/>
    <col min="5869" max="5870" width="5.5546875" style="31" customWidth="1"/>
    <col min="5871" max="5887" width="6.109375" style="31" customWidth="1"/>
    <col min="5888" max="5888" width="6.5546875" style="31" bestFit="1" customWidth="1"/>
    <col min="5889" max="5889" width="6.109375" style="31" customWidth="1"/>
    <col min="5890" max="5890" width="6.5546875" style="31" bestFit="1" customWidth="1"/>
    <col min="5891" max="5891" width="6.109375" style="31" customWidth="1"/>
    <col min="5892" max="5892" width="6.5546875" style="31" bestFit="1" customWidth="1"/>
    <col min="5893" max="5893" width="6.109375" style="31" customWidth="1"/>
    <col min="5894" max="5894" width="6.5546875" style="31" bestFit="1" customWidth="1"/>
    <col min="5895" max="5895" width="6.109375" style="31" customWidth="1"/>
    <col min="5896" max="5897" width="6.5546875" style="31" customWidth="1"/>
    <col min="5898" max="5898" width="7.6640625" style="31" bestFit="1" customWidth="1"/>
    <col min="5899" max="6118" width="11.5546875" style="31"/>
    <col min="6119" max="6119" width="7.109375" style="31" customWidth="1"/>
    <col min="6120" max="6120" width="36.5546875" style="31" customWidth="1"/>
    <col min="6121" max="6122" width="6.44140625" style="31" customWidth="1"/>
    <col min="6123" max="6124" width="5.6640625" style="31" customWidth="1"/>
    <col min="6125" max="6126" width="5.5546875" style="31" customWidth="1"/>
    <col min="6127" max="6143" width="6.109375" style="31" customWidth="1"/>
    <col min="6144" max="6144" width="6.5546875" style="31" bestFit="1" customWidth="1"/>
    <col min="6145" max="6145" width="6.109375" style="31" customWidth="1"/>
    <col min="6146" max="6146" width="6.5546875" style="31" bestFit="1" customWidth="1"/>
    <col min="6147" max="6147" width="6.109375" style="31" customWidth="1"/>
    <col min="6148" max="6148" width="6.5546875" style="31" bestFit="1" customWidth="1"/>
    <col min="6149" max="6149" width="6.109375" style="31" customWidth="1"/>
    <col min="6150" max="6150" width="6.5546875" style="31" bestFit="1" customWidth="1"/>
    <col min="6151" max="6151" width="6.109375" style="31" customWidth="1"/>
    <col min="6152" max="6153" width="6.5546875" style="31" customWidth="1"/>
    <col min="6154" max="6154" width="7.6640625" style="31" bestFit="1" customWidth="1"/>
    <col min="6155" max="6374" width="11.5546875" style="31"/>
    <col min="6375" max="6375" width="7.109375" style="31" customWidth="1"/>
    <col min="6376" max="6376" width="36.5546875" style="31" customWidth="1"/>
    <col min="6377" max="6378" width="6.44140625" style="31" customWidth="1"/>
    <col min="6379" max="6380" width="5.6640625" style="31" customWidth="1"/>
    <col min="6381" max="6382" width="5.5546875" style="31" customWidth="1"/>
    <col min="6383" max="6399" width="6.109375" style="31" customWidth="1"/>
    <col min="6400" max="6400" width="6.5546875" style="31" bestFit="1" customWidth="1"/>
    <col min="6401" max="6401" width="6.109375" style="31" customWidth="1"/>
    <col min="6402" max="6402" width="6.5546875" style="31" bestFit="1" customWidth="1"/>
    <col min="6403" max="6403" width="6.109375" style="31" customWidth="1"/>
    <col min="6404" max="6404" width="6.5546875" style="31" bestFit="1" customWidth="1"/>
    <col min="6405" max="6405" width="6.109375" style="31" customWidth="1"/>
    <col min="6406" max="6406" width="6.5546875" style="31" bestFit="1" customWidth="1"/>
    <col min="6407" max="6407" width="6.109375" style="31" customWidth="1"/>
    <col min="6408" max="6409" width="6.5546875" style="31" customWidth="1"/>
    <col min="6410" max="6410" width="7.6640625" style="31" bestFit="1" customWidth="1"/>
    <col min="6411" max="6630" width="11.5546875" style="31"/>
    <col min="6631" max="6631" width="7.109375" style="31" customWidth="1"/>
    <col min="6632" max="6632" width="36.5546875" style="31" customWidth="1"/>
    <col min="6633" max="6634" width="6.44140625" style="31" customWidth="1"/>
    <col min="6635" max="6636" width="5.6640625" style="31" customWidth="1"/>
    <col min="6637" max="6638" width="5.5546875" style="31" customWidth="1"/>
    <col min="6639" max="6655" width="6.109375" style="31" customWidth="1"/>
    <col min="6656" max="6656" width="6.5546875" style="31" bestFit="1" customWidth="1"/>
    <col min="6657" max="6657" width="6.109375" style="31" customWidth="1"/>
    <col min="6658" max="6658" width="6.5546875" style="31" bestFit="1" customWidth="1"/>
    <col min="6659" max="6659" width="6.109375" style="31" customWidth="1"/>
    <col min="6660" max="6660" width="6.5546875" style="31" bestFit="1" customWidth="1"/>
    <col min="6661" max="6661" width="6.109375" style="31" customWidth="1"/>
    <col min="6662" max="6662" width="6.5546875" style="31" bestFit="1" customWidth="1"/>
    <col min="6663" max="6663" width="6.109375" style="31" customWidth="1"/>
    <col min="6664" max="6665" width="6.5546875" style="31" customWidth="1"/>
    <col min="6666" max="6666" width="7.6640625" style="31" bestFit="1" customWidth="1"/>
    <col min="6667" max="6886" width="11.5546875" style="31"/>
    <col min="6887" max="6887" width="7.109375" style="31" customWidth="1"/>
    <col min="6888" max="6888" width="36.5546875" style="31" customWidth="1"/>
    <col min="6889" max="6890" width="6.44140625" style="31" customWidth="1"/>
    <col min="6891" max="6892" width="5.6640625" style="31" customWidth="1"/>
    <col min="6893" max="6894" width="5.5546875" style="31" customWidth="1"/>
    <col min="6895" max="6911" width="6.109375" style="31" customWidth="1"/>
    <col min="6912" max="6912" width="6.5546875" style="31" bestFit="1" customWidth="1"/>
    <col min="6913" max="6913" width="6.109375" style="31" customWidth="1"/>
    <col min="6914" max="6914" width="6.5546875" style="31" bestFit="1" customWidth="1"/>
    <col min="6915" max="6915" width="6.109375" style="31" customWidth="1"/>
    <col min="6916" max="6916" width="6.5546875" style="31" bestFit="1" customWidth="1"/>
    <col min="6917" max="6917" width="6.109375" style="31" customWidth="1"/>
    <col min="6918" max="6918" width="6.5546875" style="31" bestFit="1" customWidth="1"/>
    <col min="6919" max="6919" width="6.109375" style="31" customWidth="1"/>
    <col min="6920" max="6921" width="6.5546875" style="31" customWidth="1"/>
    <col min="6922" max="6922" width="7.6640625" style="31" bestFit="1" customWidth="1"/>
    <col min="6923" max="7142" width="11.5546875" style="31"/>
    <col min="7143" max="7143" width="7.109375" style="31" customWidth="1"/>
    <col min="7144" max="7144" width="36.5546875" style="31" customWidth="1"/>
    <col min="7145" max="7146" width="6.44140625" style="31" customWidth="1"/>
    <col min="7147" max="7148" width="5.6640625" style="31" customWidth="1"/>
    <col min="7149" max="7150" width="5.5546875" style="31" customWidth="1"/>
    <col min="7151" max="7167" width="6.109375" style="31" customWidth="1"/>
    <col min="7168" max="7168" width="6.5546875" style="31" bestFit="1" customWidth="1"/>
    <col min="7169" max="7169" width="6.109375" style="31" customWidth="1"/>
    <col min="7170" max="7170" width="6.5546875" style="31" bestFit="1" customWidth="1"/>
    <col min="7171" max="7171" width="6.109375" style="31" customWidth="1"/>
    <col min="7172" max="7172" width="6.5546875" style="31" bestFit="1" customWidth="1"/>
    <col min="7173" max="7173" width="6.109375" style="31" customWidth="1"/>
    <col min="7174" max="7174" width="6.5546875" style="31" bestFit="1" customWidth="1"/>
    <col min="7175" max="7175" width="6.109375" style="31" customWidth="1"/>
    <col min="7176" max="7177" width="6.5546875" style="31" customWidth="1"/>
    <col min="7178" max="7178" width="7.6640625" style="31" bestFit="1" customWidth="1"/>
    <col min="7179" max="7398" width="11.5546875" style="31"/>
    <col min="7399" max="7399" width="7.109375" style="31" customWidth="1"/>
    <col min="7400" max="7400" width="36.5546875" style="31" customWidth="1"/>
    <col min="7401" max="7402" width="6.44140625" style="31" customWidth="1"/>
    <col min="7403" max="7404" width="5.6640625" style="31" customWidth="1"/>
    <col min="7405" max="7406" width="5.5546875" style="31" customWidth="1"/>
    <col min="7407" max="7423" width="6.109375" style="31" customWidth="1"/>
    <col min="7424" max="7424" width="6.5546875" style="31" bestFit="1" customWidth="1"/>
    <col min="7425" max="7425" width="6.109375" style="31" customWidth="1"/>
    <col min="7426" max="7426" width="6.5546875" style="31" bestFit="1" customWidth="1"/>
    <col min="7427" max="7427" width="6.109375" style="31" customWidth="1"/>
    <col min="7428" max="7428" width="6.5546875" style="31" bestFit="1" customWidth="1"/>
    <col min="7429" max="7429" width="6.109375" style="31" customWidth="1"/>
    <col min="7430" max="7430" width="6.5546875" style="31" bestFit="1" customWidth="1"/>
    <col min="7431" max="7431" width="6.109375" style="31" customWidth="1"/>
    <col min="7432" max="7433" width="6.5546875" style="31" customWidth="1"/>
    <col min="7434" max="7434" width="7.6640625" style="31" bestFit="1" customWidth="1"/>
    <col min="7435" max="7654" width="11.5546875" style="31"/>
    <col min="7655" max="7655" width="7.109375" style="31" customWidth="1"/>
    <col min="7656" max="7656" width="36.5546875" style="31" customWidth="1"/>
    <col min="7657" max="7658" width="6.44140625" style="31" customWidth="1"/>
    <col min="7659" max="7660" width="5.6640625" style="31" customWidth="1"/>
    <col min="7661" max="7662" width="5.5546875" style="31" customWidth="1"/>
    <col min="7663" max="7679" width="6.109375" style="31" customWidth="1"/>
    <col min="7680" max="7680" width="6.5546875" style="31" bestFit="1" customWidth="1"/>
    <col min="7681" max="7681" width="6.109375" style="31" customWidth="1"/>
    <col min="7682" max="7682" width="6.5546875" style="31" bestFit="1" customWidth="1"/>
    <col min="7683" max="7683" width="6.109375" style="31" customWidth="1"/>
    <col min="7684" max="7684" width="6.5546875" style="31" bestFit="1" customWidth="1"/>
    <col min="7685" max="7685" width="6.109375" style="31" customWidth="1"/>
    <col min="7686" max="7686" width="6.5546875" style="31" bestFit="1" customWidth="1"/>
    <col min="7687" max="7687" width="6.109375" style="31" customWidth="1"/>
    <col min="7688" max="7689" width="6.5546875" style="31" customWidth="1"/>
    <col min="7690" max="7690" width="7.6640625" style="31" bestFit="1" customWidth="1"/>
    <col min="7691" max="7910" width="11.5546875" style="31"/>
    <col min="7911" max="7911" width="7.109375" style="31" customWidth="1"/>
    <col min="7912" max="7912" width="36.5546875" style="31" customWidth="1"/>
    <col min="7913" max="7914" width="6.44140625" style="31" customWidth="1"/>
    <col min="7915" max="7916" width="5.6640625" style="31" customWidth="1"/>
    <col min="7917" max="7918" width="5.5546875" style="31" customWidth="1"/>
    <col min="7919" max="7935" width="6.109375" style="31" customWidth="1"/>
    <col min="7936" max="7936" width="6.5546875" style="31" bestFit="1" customWidth="1"/>
    <col min="7937" max="7937" width="6.109375" style="31" customWidth="1"/>
    <col min="7938" max="7938" width="6.5546875" style="31" bestFit="1" customWidth="1"/>
    <col min="7939" max="7939" width="6.109375" style="31" customWidth="1"/>
    <col min="7940" max="7940" width="6.5546875" style="31" bestFit="1" customWidth="1"/>
    <col min="7941" max="7941" width="6.109375" style="31" customWidth="1"/>
    <col min="7942" max="7942" width="6.5546875" style="31" bestFit="1" customWidth="1"/>
    <col min="7943" max="7943" width="6.109375" style="31" customWidth="1"/>
    <col min="7944" max="7945" width="6.5546875" style="31" customWidth="1"/>
    <col min="7946" max="7946" width="7.6640625" style="31" bestFit="1" customWidth="1"/>
    <col min="7947" max="8166" width="11.5546875" style="31"/>
    <col min="8167" max="8167" width="7.109375" style="31" customWidth="1"/>
    <col min="8168" max="8168" width="36.5546875" style="31" customWidth="1"/>
    <col min="8169" max="8170" width="6.44140625" style="31" customWidth="1"/>
    <col min="8171" max="8172" width="5.6640625" style="31" customWidth="1"/>
    <col min="8173" max="8174" width="5.5546875" style="31" customWidth="1"/>
    <col min="8175" max="8191" width="6.109375" style="31" customWidth="1"/>
    <col min="8192" max="8192" width="6.5546875" style="31" bestFit="1" customWidth="1"/>
    <col min="8193" max="8193" width="6.109375" style="31" customWidth="1"/>
    <col min="8194" max="8194" width="6.5546875" style="31" bestFit="1" customWidth="1"/>
    <col min="8195" max="8195" width="6.109375" style="31" customWidth="1"/>
    <col min="8196" max="8196" width="6.5546875" style="31" bestFit="1" customWidth="1"/>
    <col min="8197" max="8197" width="6.109375" style="31" customWidth="1"/>
    <col min="8198" max="8198" width="6.5546875" style="31" bestFit="1" customWidth="1"/>
    <col min="8199" max="8199" width="6.109375" style="31" customWidth="1"/>
    <col min="8200" max="8201" width="6.5546875" style="31" customWidth="1"/>
    <col min="8202" max="8202" width="7.6640625" style="31" bestFit="1" customWidth="1"/>
    <col min="8203" max="8422" width="11.5546875" style="31"/>
    <col min="8423" max="8423" width="7.109375" style="31" customWidth="1"/>
    <col min="8424" max="8424" width="36.5546875" style="31" customWidth="1"/>
    <col min="8425" max="8426" width="6.44140625" style="31" customWidth="1"/>
    <col min="8427" max="8428" width="5.6640625" style="31" customWidth="1"/>
    <col min="8429" max="8430" width="5.5546875" style="31" customWidth="1"/>
    <col min="8431" max="8447" width="6.109375" style="31" customWidth="1"/>
    <col min="8448" max="8448" width="6.5546875" style="31" bestFit="1" customWidth="1"/>
    <col min="8449" max="8449" width="6.109375" style="31" customWidth="1"/>
    <col min="8450" max="8450" width="6.5546875" style="31" bestFit="1" customWidth="1"/>
    <col min="8451" max="8451" width="6.109375" style="31" customWidth="1"/>
    <col min="8452" max="8452" width="6.5546875" style="31" bestFit="1" customWidth="1"/>
    <col min="8453" max="8453" width="6.109375" style="31" customWidth="1"/>
    <col min="8454" max="8454" width="6.5546875" style="31" bestFit="1" customWidth="1"/>
    <col min="8455" max="8455" width="6.109375" style="31" customWidth="1"/>
    <col min="8456" max="8457" width="6.5546875" style="31" customWidth="1"/>
    <col min="8458" max="8458" width="7.6640625" style="31" bestFit="1" customWidth="1"/>
    <col min="8459" max="8678" width="11.5546875" style="31"/>
    <col min="8679" max="8679" width="7.109375" style="31" customWidth="1"/>
    <col min="8680" max="8680" width="36.5546875" style="31" customWidth="1"/>
    <col min="8681" max="8682" width="6.44140625" style="31" customWidth="1"/>
    <col min="8683" max="8684" width="5.6640625" style="31" customWidth="1"/>
    <col min="8685" max="8686" width="5.5546875" style="31" customWidth="1"/>
    <col min="8687" max="8703" width="6.109375" style="31" customWidth="1"/>
    <col min="8704" max="8704" width="6.5546875" style="31" bestFit="1" customWidth="1"/>
    <col min="8705" max="8705" width="6.109375" style="31" customWidth="1"/>
    <col min="8706" max="8706" width="6.5546875" style="31" bestFit="1" customWidth="1"/>
    <col min="8707" max="8707" width="6.109375" style="31" customWidth="1"/>
    <col min="8708" max="8708" width="6.5546875" style="31" bestFit="1" customWidth="1"/>
    <col min="8709" max="8709" width="6.109375" style="31" customWidth="1"/>
    <col min="8710" max="8710" width="6.5546875" style="31" bestFit="1" customWidth="1"/>
    <col min="8711" max="8711" width="6.109375" style="31" customWidth="1"/>
    <col min="8712" max="8713" width="6.5546875" style="31" customWidth="1"/>
    <col min="8714" max="8714" width="7.6640625" style="31" bestFit="1" customWidth="1"/>
    <col min="8715" max="8934" width="11.5546875" style="31"/>
    <col min="8935" max="8935" width="7.109375" style="31" customWidth="1"/>
    <col min="8936" max="8936" width="36.5546875" style="31" customWidth="1"/>
    <col min="8937" max="8938" width="6.44140625" style="31" customWidth="1"/>
    <col min="8939" max="8940" width="5.6640625" style="31" customWidth="1"/>
    <col min="8941" max="8942" width="5.5546875" style="31" customWidth="1"/>
    <col min="8943" max="8959" width="6.109375" style="31" customWidth="1"/>
    <col min="8960" max="8960" width="6.5546875" style="31" bestFit="1" customWidth="1"/>
    <col min="8961" max="8961" width="6.109375" style="31" customWidth="1"/>
    <col min="8962" max="8962" width="6.5546875" style="31" bestFit="1" customWidth="1"/>
    <col min="8963" max="8963" width="6.109375" style="31" customWidth="1"/>
    <col min="8964" max="8964" width="6.5546875" style="31" bestFit="1" customWidth="1"/>
    <col min="8965" max="8965" width="6.109375" style="31" customWidth="1"/>
    <col min="8966" max="8966" width="6.5546875" style="31" bestFit="1" customWidth="1"/>
    <col min="8967" max="8967" width="6.109375" style="31" customWidth="1"/>
    <col min="8968" max="8969" width="6.5546875" style="31" customWidth="1"/>
    <col min="8970" max="8970" width="7.6640625" style="31" bestFit="1" customWidth="1"/>
    <col min="8971" max="9190" width="11.5546875" style="31"/>
    <col min="9191" max="9191" width="7.109375" style="31" customWidth="1"/>
    <col min="9192" max="9192" width="36.5546875" style="31" customWidth="1"/>
    <col min="9193" max="9194" width="6.44140625" style="31" customWidth="1"/>
    <col min="9195" max="9196" width="5.6640625" style="31" customWidth="1"/>
    <col min="9197" max="9198" width="5.5546875" style="31" customWidth="1"/>
    <col min="9199" max="9215" width="6.109375" style="31" customWidth="1"/>
    <col min="9216" max="9216" width="6.5546875" style="31" bestFit="1" customWidth="1"/>
    <col min="9217" max="9217" width="6.109375" style="31" customWidth="1"/>
    <col min="9218" max="9218" width="6.5546875" style="31" bestFit="1" customWidth="1"/>
    <col min="9219" max="9219" width="6.109375" style="31" customWidth="1"/>
    <col min="9220" max="9220" width="6.5546875" style="31" bestFit="1" customWidth="1"/>
    <col min="9221" max="9221" width="6.109375" style="31" customWidth="1"/>
    <col min="9222" max="9222" width="6.5546875" style="31" bestFit="1" customWidth="1"/>
    <col min="9223" max="9223" width="6.109375" style="31" customWidth="1"/>
    <col min="9224" max="9225" width="6.5546875" style="31" customWidth="1"/>
    <col min="9226" max="9226" width="7.6640625" style="31" bestFit="1" customWidth="1"/>
    <col min="9227" max="9446" width="11.5546875" style="31"/>
    <col min="9447" max="9447" width="7.109375" style="31" customWidth="1"/>
    <col min="9448" max="9448" width="36.5546875" style="31" customWidth="1"/>
    <col min="9449" max="9450" width="6.44140625" style="31" customWidth="1"/>
    <col min="9451" max="9452" width="5.6640625" style="31" customWidth="1"/>
    <col min="9453" max="9454" width="5.5546875" style="31" customWidth="1"/>
    <col min="9455" max="9471" width="6.109375" style="31" customWidth="1"/>
    <col min="9472" max="9472" width="6.5546875" style="31" bestFit="1" customWidth="1"/>
    <col min="9473" max="9473" width="6.109375" style="31" customWidth="1"/>
    <col min="9474" max="9474" width="6.5546875" style="31" bestFit="1" customWidth="1"/>
    <col min="9475" max="9475" width="6.109375" style="31" customWidth="1"/>
    <col min="9476" max="9476" width="6.5546875" style="31" bestFit="1" customWidth="1"/>
    <col min="9477" max="9477" width="6.109375" style="31" customWidth="1"/>
    <col min="9478" max="9478" width="6.5546875" style="31" bestFit="1" customWidth="1"/>
    <col min="9479" max="9479" width="6.109375" style="31" customWidth="1"/>
    <col min="9480" max="9481" width="6.5546875" style="31" customWidth="1"/>
    <col min="9482" max="9482" width="7.6640625" style="31" bestFit="1" customWidth="1"/>
    <col min="9483" max="9702" width="11.5546875" style="31"/>
    <col min="9703" max="9703" width="7.109375" style="31" customWidth="1"/>
    <col min="9704" max="9704" width="36.5546875" style="31" customWidth="1"/>
    <col min="9705" max="9706" width="6.44140625" style="31" customWidth="1"/>
    <col min="9707" max="9708" width="5.6640625" style="31" customWidth="1"/>
    <col min="9709" max="9710" width="5.5546875" style="31" customWidth="1"/>
    <col min="9711" max="9727" width="6.109375" style="31" customWidth="1"/>
    <col min="9728" max="9728" width="6.5546875" style="31" bestFit="1" customWidth="1"/>
    <col min="9729" max="9729" width="6.109375" style="31" customWidth="1"/>
    <col min="9730" max="9730" width="6.5546875" style="31" bestFit="1" customWidth="1"/>
    <col min="9731" max="9731" width="6.109375" style="31" customWidth="1"/>
    <col min="9732" max="9732" width="6.5546875" style="31" bestFit="1" customWidth="1"/>
    <col min="9733" max="9733" width="6.109375" style="31" customWidth="1"/>
    <col min="9734" max="9734" width="6.5546875" style="31" bestFit="1" customWidth="1"/>
    <col min="9735" max="9735" width="6.109375" style="31" customWidth="1"/>
    <col min="9736" max="9737" width="6.5546875" style="31" customWidth="1"/>
    <col min="9738" max="9738" width="7.6640625" style="31" bestFit="1" customWidth="1"/>
    <col min="9739" max="9958" width="11.5546875" style="31"/>
    <col min="9959" max="9959" width="7.109375" style="31" customWidth="1"/>
    <col min="9960" max="9960" width="36.5546875" style="31" customWidth="1"/>
    <col min="9961" max="9962" width="6.44140625" style="31" customWidth="1"/>
    <col min="9963" max="9964" width="5.6640625" style="31" customWidth="1"/>
    <col min="9965" max="9966" width="5.5546875" style="31" customWidth="1"/>
    <col min="9967" max="9983" width="6.109375" style="31" customWidth="1"/>
    <col min="9984" max="9984" width="6.5546875" style="31" bestFit="1" customWidth="1"/>
    <col min="9985" max="9985" width="6.109375" style="31" customWidth="1"/>
    <col min="9986" max="9986" width="6.5546875" style="31" bestFit="1" customWidth="1"/>
    <col min="9987" max="9987" width="6.109375" style="31" customWidth="1"/>
    <col min="9988" max="9988" width="6.5546875" style="31" bestFit="1" customWidth="1"/>
    <col min="9989" max="9989" width="6.109375" style="31" customWidth="1"/>
    <col min="9990" max="9990" width="6.5546875" style="31" bestFit="1" customWidth="1"/>
    <col min="9991" max="9991" width="6.109375" style="31" customWidth="1"/>
    <col min="9992" max="9993" width="6.5546875" style="31" customWidth="1"/>
    <col min="9994" max="9994" width="7.6640625" style="31" bestFit="1" customWidth="1"/>
    <col min="9995" max="10214" width="11.5546875" style="31"/>
    <col min="10215" max="10215" width="7.109375" style="31" customWidth="1"/>
    <col min="10216" max="10216" width="36.5546875" style="31" customWidth="1"/>
    <col min="10217" max="10218" width="6.44140625" style="31" customWidth="1"/>
    <col min="10219" max="10220" width="5.6640625" style="31" customWidth="1"/>
    <col min="10221" max="10222" width="5.5546875" style="31" customWidth="1"/>
    <col min="10223" max="10239" width="6.109375" style="31" customWidth="1"/>
    <col min="10240" max="10240" width="6.5546875" style="31" bestFit="1" customWidth="1"/>
    <col min="10241" max="10241" width="6.109375" style="31" customWidth="1"/>
    <col min="10242" max="10242" width="6.5546875" style="31" bestFit="1" customWidth="1"/>
    <col min="10243" max="10243" width="6.109375" style="31" customWidth="1"/>
    <col min="10244" max="10244" width="6.5546875" style="31" bestFit="1" customWidth="1"/>
    <col min="10245" max="10245" width="6.109375" style="31" customWidth="1"/>
    <col min="10246" max="10246" width="6.5546875" style="31" bestFit="1" customWidth="1"/>
    <col min="10247" max="10247" width="6.109375" style="31" customWidth="1"/>
    <col min="10248" max="10249" width="6.5546875" style="31" customWidth="1"/>
    <col min="10250" max="10250" width="7.6640625" style="31" bestFit="1" customWidth="1"/>
    <col min="10251" max="10470" width="11.5546875" style="31"/>
    <col min="10471" max="10471" width="7.109375" style="31" customWidth="1"/>
    <col min="10472" max="10472" width="36.5546875" style="31" customWidth="1"/>
    <col min="10473" max="10474" width="6.44140625" style="31" customWidth="1"/>
    <col min="10475" max="10476" width="5.6640625" style="31" customWidth="1"/>
    <col min="10477" max="10478" width="5.5546875" style="31" customWidth="1"/>
    <col min="10479" max="10495" width="6.109375" style="31" customWidth="1"/>
    <col min="10496" max="10496" width="6.5546875" style="31" bestFit="1" customWidth="1"/>
    <col min="10497" max="10497" width="6.109375" style="31" customWidth="1"/>
    <col min="10498" max="10498" width="6.5546875" style="31" bestFit="1" customWidth="1"/>
    <col min="10499" max="10499" width="6.109375" style="31" customWidth="1"/>
    <col min="10500" max="10500" width="6.5546875" style="31" bestFit="1" customWidth="1"/>
    <col min="10501" max="10501" width="6.109375" style="31" customWidth="1"/>
    <col min="10502" max="10502" width="6.5546875" style="31" bestFit="1" customWidth="1"/>
    <col min="10503" max="10503" width="6.109375" style="31" customWidth="1"/>
    <col min="10504" max="10505" width="6.5546875" style="31" customWidth="1"/>
    <col min="10506" max="10506" width="7.6640625" style="31" bestFit="1" customWidth="1"/>
    <col min="10507" max="10726" width="11.5546875" style="31"/>
    <col min="10727" max="10727" width="7.109375" style="31" customWidth="1"/>
    <col min="10728" max="10728" width="36.5546875" style="31" customWidth="1"/>
    <col min="10729" max="10730" width="6.44140625" style="31" customWidth="1"/>
    <col min="10731" max="10732" width="5.6640625" style="31" customWidth="1"/>
    <col min="10733" max="10734" width="5.5546875" style="31" customWidth="1"/>
    <col min="10735" max="10751" width="6.109375" style="31" customWidth="1"/>
    <col min="10752" max="10752" width="6.5546875" style="31" bestFit="1" customWidth="1"/>
    <col min="10753" max="10753" width="6.109375" style="31" customWidth="1"/>
    <col min="10754" max="10754" width="6.5546875" style="31" bestFit="1" customWidth="1"/>
    <col min="10755" max="10755" width="6.109375" style="31" customWidth="1"/>
    <col min="10756" max="10756" width="6.5546875" style="31" bestFit="1" customWidth="1"/>
    <col min="10757" max="10757" width="6.109375" style="31" customWidth="1"/>
    <col min="10758" max="10758" width="6.5546875" style="31" bestFit="1" customWidth="1"/>
    <col min="10759" max="10759" width="6.109375" style="31" customWidth="1"/>
    <col min="10760" max="10761" width="6.5546875" style="31" customWidth="1"/>
    <col min="10762" max="10762" width="7.6640625" style="31" bestFit="1" customWidth="1"/>
    <col min="10763" max="10982" width="11.5546875" style="31"/>
    <col min="10983" max="10983" width="7.109375" style="31" customWidth="1"/>
    <col min="10984" max="10984" width="36.5546875" style="31" customWidth="1"/>
    <col min="10985" max="10986" width="6.44140625" style="31" customWidth="1"/>
    <col min="10987" max="10988" width="5.6640625" style="31" customWidth="1"/>
    <col min="10989" max="10990" width="5.5546875" style="31" customWidth="1"/>
    <col min="10991" max="11007" width="6.109375" style="31" customWidth="1"/>
    <col min="11008" max="11008" width="6.5546875" style="31" bestFit="1" customWidth="1"/>
    <col min="11009" max="11009" width="6.109375" style="31" customWidth="1"/>
    <col min="11010" max="11010" width="6.5546875" style="31" bestFit="1" customWidth="1"/>
    <col min="11011" max="11011" width="6.109375" style="31" customWidth="1"/>
    <col min="11012" max="11012" width="6.5546875" style="31" bestFit="1" customWidth="1"/>
    <col min="11013" max="11013" width="6.109375" style="31" customWidth="1"/>
    <col min="11014" max="11014" width="6.5546875" style="31" bestFit="1" customWidth="1"/>
    <col min="11015" max="11015" width="6.109375" style="31" customWidth="1"/>
    <col min="11016" max="11017" width="6.5546875" style="31" customWidth="1"/>
    <col min="11018" max="11018" width="7.6640625" style="31" bestFit="1" customWidth="1"/>
    <col min="11019" max="11238" width="11.5546875" style="31"/>
    <col min="11239" max="11239" width="7.109375" style="31" customWidth="1"/>
    <col min="11240" max="11240" width="36.5546875" style="31" customWidth="1"/>
    <col min="11241" max="11242" width="6.44140625" style="31" customWidth="1"/>
    <col min="11243" max="11244" width="5.6640625" style="31" customWidth="1"/>
    <col min="11245" max="11246" width="5.5546875" style="31" customWidth="1"/>
    <col min="11247" max="11263" width="6.109375" style="31" customWidth="1"/>
    <col min="11264" max="11264" width="6.5546875" style="31" bestFit="1" customWidth="1"/>
    <col min="11265" max="11265" width="6.109375" style="31" customWidth="1"/>
    <col min="11266" max="11266" width="6.5546875" style="31" bestFit="1" customWidth="1"/>
    <col min="11267" max="11267" width="6.109375" style="31" customWidth="1"/>
    <col min="11268" max="11268" width="6.5546875" style="31" bestFit="1" customWidth="1"/>
    <col min="11269" max="11269" width="6.109375" style="31" customWidth="1"/>
    <col min="11270" max="11270" width="6.5546875" style="31" bestFit="1" customWidth="1"/>
    <col min="11271" max="11271" width="6.109375" style="31" customWidth="1"/>
    <col min="11272" max="11273" width="6.5546875" style="31" customWidth="1"/>
    <col min="11274" max="11274" width="7.6640625" style="31" bestFit="1" customWidth="1"/>
    <col min="11275" max="11494" width="11.5546875" style="31"/>
    <col min="11495" max="11495" width="7.109375" style="31" customWidth="1"/>
    <col min="11496" max="11496" width="36.5546875" style="31" customWidth="1"/>
    <col min="11497" max="11498" width="6.44140625" style="31" customWidth="1"/>
    <col min="11499" max="11500" width="5.6640625" style="31" customWidth="1"/>
    <col min="11501" max="11502" width="5.5546875" style="31" customWidth="1"/>
    <col min="11503" max="11519" width="6.109375" style="31" customWidth="1"/>
    <col min="11520" max="11520" width="6.5546875" style="31" bestFit="1" customWidth="1"/>
    <col min="11521" max="11521" width="6.109375" style="31" customWidth="1"/>
    <col min="11522" max="11522" width="6.5546875" style="31" bestFit="1" customWidth="1"/>
    <col min="11523" max="11523" width="6.109375" style="31" customWidth="1"/>
    <col min="11524" max="11524" width="6.5546875" style="31" bestFit="1" customWidth="1"/>
    <col min="11525" max="11525" width="6.109375" style="31" customWidth="1"/>
    <col min="11526" max="11526" width="6.5546875" style="31" bestFit="1" customWidth="1"/>
    <col min="11527" max="11527" width="6.109375" style="31" customWidth="1"/>
    <col min="11528" max="11529" width="6.5546875" style="31" customWidth="1"/>
    <col min="11530" max="11530" width="7.6640625" style="31" bestFit="1" customWidth="1"/>
    <col min="11531" max="11750" width="11.5546875" style="31"/>
    <col min="11751" max="11751" width="7.109375" style="31" customWidth="1"/>
    <col min="11752" max="11752" width="36.5546875" style="31" customWidth="1"/>
    <col min="11753" max="11754" width="6.44140625" style="31" customWidth="1"/>
    <col min="11755" max="11756" width="5.6640625" style="31" customWidth="1"/>
    <col min="11757" max="11758" width="5.5546875" style="31" customWidth="1"/>
    <col min="11759" max="11775" width="6.109375" style="31" customWidth="1"/>
    <col min="11776" max="11776" width="6.5546875" style="31" bestFit="1" customWidth="1"/>
    <col min="11777" max="11777" width="6.109375" style="31" customWidth="1"/>
    <col min="11778" max="11778" width="6.5546875" style="31" bestFit="1" customWidth="1"/>
    <col min="11779" max="11779" width="6.109375" style="31" customWidth="1"/>
    <col min="11780" max="11780" width="6.5546875" style="31" bestFit="1" customWidth="1"/>
    <col min="11781" max="11781" width="6.109375" style="31" customWidth="1"/>
    <col min="11782" max="11782" width="6.5546875" style="31" bestFit="1" customWidth="1"/>
    <col min="11783" max="11783" width="6.109375" style="31" customWidth="1"/>
    <col min="11784" max="11785" width="6.5546875" style="31" customWidth="1"/>
    <col min="11786" max="11786" width="7.6640625" style="31" bestFit="1" customWidth="1"/>
    <col min="11787" max="12006" width="11.5546875" style="31"/>
    <col min="12007" max="12007" width="7.109375" style="31" customWidth="1"/>
    <col min="12008" max="12008" width="36.5546875" style="31" customWidth="1"/>
    <col min="12009" max="12010" width="6.44140625" style="31" customWidth="1"/>
    <col min="12011" max="12012" width="5.6640625" style="31" customWidth="1"/>
    <col min="12013" max="12014" width="5.5546875" style="31" customWidth="1"/>
    <col min="12015" max="12031" width="6.109375" style="31" customWidth="1"/>
    <col min="12032" max="12032" width="6.5546875" style="31" bestFit="1" customWidth="1"/>
    <col min="12033" max="12033" width="6.109375" style="31" customWidth="1"/>
    <col min="12034" max="12034" width="6.5546875" style="31" bestFit="1" customWidth="1"/>
    <col min="12035" max="12035" width="6.109375" style="31" customWidth="1"/>
    <col min="12036" max="12036" width="6.5546875" style="31" bestFit="1" customWidth="1"/>
    <col min="12037" max="12037" width="6.109375" style="31" customWidth="1"/>
    <col min="12038" max="12038" width="6.5546875" style="31" bestFit="1" customWidth="1"/>
    <col min="12039" max="12039" width="6.109375" style="31" customWidth="1"/>
    <col min="12040" max="12041" width="6.5546875" style="31" customWidth="1"/>
    <col min="12042" max="12042" width="7.6640625" style="31" bestFit="1" customWidth="1"/>
    <col min="12043" max="12262" width="11.5546875" style="31"/>
    <col min="12263" max="12263" width="7.109375" style="31" customWidth="1"/>
    <col min="12264" max="12264" width="36.5546875" style="31" customWidth="1"/>
    <col min="12265" max="12266" width="6.44140625" style="31" customWidth="1"/>
    <col min="12267" max="12268" width="5.6640625" style="31" customWidth="1"/>
    <col min="12269" max="12270" width="5.5546875" style="31" customWidth="1"/>
    <col min="12271" max="12287" width="6.109375" style="31" customWidth="1"/>
    <col min="12288" max="12288" width="6.5546875" style="31" bestFit="1" customWidth="1"/>
    <col min="12289" max="12289" width="6.109375" style="31" customWidth="1"/>
    <col min="12290" max="12290" width="6.5546875" style="31" bestFit="1" customWidth="1"/>
    <col min="12291" max="12291" width="6.109375" style="31" customWidth="1"/>
    <col min="12292" max="12292" width="6.5546875" style="31" bestFit="1" customWidth="1"/>
    <col min="12293" max="12293" width="6.109375" style="31" customWidth="1"/>
    <col min="12294" max="12294" width="6.5546875" style="31" bestFit="1" customWidth="1"/>
    <col min="12295" max="12295" width="6.109375" style="31" customWidth="1"/>
    <col min="12296" max="12297" width="6.5546875" style="31" customWidth="1"/>
    <col min="12298" max="12298" width="7.6640625" style="31" bestFit="1" customWidth="1"/>
    <col min="12299" max="12518" width="11.5546875" style="31"/>
    <col min="12519" max="12519" width="7.109375" style="31" customWidth="1"/>
    <col min="12520" max="12520" width="36.5546875" style="31" customWidth="1"/>
    <col min="12521" max="12522" width="6.44140625" style="31" customWidth="1"/>
    <col min="12523" max="12524" width="5.6640625" style="31" customWidth="1"/>
    <col min="12525" max="12526" width="5.5546875" style="31" customWidth="1"/>
    <col min="12527" max="12543" width="6.109375" style="31" customWidth="1"/>
    <col min="12544" max="12544" width="6.5546875" style="31" bestFit="1" customWidth="1"/>
    <col min="12545" max="12545" width="6.109375" style="31" customWidth="1"/>
    <col min="12546" max="12546" width="6.5546875" style="31" bestFit="1" customWidth="1"/>
    <col min="12547" max="12547" width="6.109375" style="31" customWidth="1"/>
    <col min="12548" max="12548" width="6.5546875" style="31" bestFit="1" customWidth="1"/>
    <col min="12549" max="12549" width="6.109375" style="31" customWidth="1"/>
    <col min="12550" max="12550" width="6.5546875" style="31" bestFit="1" customWidth="1"/>
    <col min="12551" max="12551" width="6.109375" style="31" customWidth="1"/>
    <col min="12552" max="12553" width="6.5546875" style="31" customWidth="1"/>
    <col min="12554" max="12554" width="7.6640625" style="31" bestFit="1" customWidth="1"/>
    <col min="12555" max="12774" width="11.5546875" style="31"/>
    <col min="12775" max="12775" width="7.109375" style="31" customWidth="1"/>
    <col min="12776" max="12776" width="36.5546875" style="31" customWidth="1"/>
    <col min="12777" max="12778" width="6.44140625" style="31" customWidth="1"/>
    <col min="12779" max="12780" width="5.6640625" style="31" customWidth="1"/>
    <col min="12781" max="12782" width="5.5546875" style="31" customWidth="1"/>
    <col min="12783" max="12799" width="6.109375" style="31" customWidth="1"/>
    <col min="12800" max="12800" width="6.5546875" style="31" bestFit="1" customWidth="1"/>
    <col min="12801" max="12801" width="6.109375" style="31" customWidth="1"/>
    <col min="12802" max="12802" width="6.5546875" style="31" bestFit="1" customWidth="1"/>
    <col min="12803" max="12803" width="6.109375" style="31" customWidth="1"/>
    <col min="12804" max="12804" width="6.5546875" style="31" bestFit="1" customWidth="1"/>
    <col min="12805" max="12805" width="6.109375" style="31" customWidth="1"/>
    <col min="12806" max="12806" width="6.5546875" style="31" bestFit="1" customWidth="1"/>
    <col min="12807" max="12807" width="6.109375" style="31" customWidth="1"/>
    <col min="12808" max="12809" width="6.5546875" style="31" customWidth="1"/>
    <col min="12810" max="12810" width="7.6640625" style="31" bestFit="1" customWidth="1"/>
    <col min="12811" max="13030" width="11.5546875" style="31"/>
    <col min="13031" max="13031" width="7.109375" style="31" customWidth="1"/>
    <col min="13032" max="13032" width="36.5546875" style="31" customWidth="1"/>
    <col min="13033" max="13034" width="6.44140625" style="31" customWidth="1"/>
    <col min="13035" max="13036" width="5.6640625" style="31" customWidth="1"/>
    <col min="13037" max="13038" width="5.5546875" style="31" customWidth="1"/>
    <col min="13039" max="13055" width="6.109375" style="31" customWidth="1"/>
    <col min="13056" max="13056" width="6.5546875" style="31" bestFit="1" customWidth="1"/>
    <col min="13057" max="13057" width="6.109375" style="31" customWidth="1"/>
    <col min="13058" max="13058" width="6.5546875" style="31" bestFit="1" customWidth="1"/>
    <col min="13059" max="13059" width="6.109375" style="31" customWidth="1"/>
    <col min="13060" max="13060" width="6.5546875" style="31" bestFit="1" customWidth="1"/>
    <col min="13061" max="13061" width="6.109375" style="31" customWidth="1"/>
    <col min="13062" max="13062" width="6.5546875" style="31" bestFit="1" customWidth="1"/>
    <col min="13063" max="13063" width="6.109375" style="31" customWidth="1"/>
    <col min="13064" max="13065" width="6.5546875" style="31" customWidth="1"/>
    <col min="13066" max="13066" width="7.6640625" style="31" bestFit="1" customWidth="1"/>
    <col min="13067" max="13286" width="11.5546875" style="31"/>
    <col min="13287" max="13287" width="7.109375" style="31" customWidth="1"/>
    <col min="13288" max="13288" width="36.5546875" style="31" customWidth="1"/>
    <col min="13289" max="13290" width="6.44140625" style="31" customWidth="1"/>
    <col min="13291" max="13292" width="5.6640625" style="31" customWidth="1"/>
    <col min="13293" max="13294" width="5.5546875" style="31" customWidth="1"/>
    <col min="13295" max="13311" width="6.109375" style="31" customWidth="1"/>
    <col min="13312" max="13312" width="6.5546875" style="31" bestFit="1" customWidth="1"/>
    <col min="13313" max="13313" width="6.109375" style="31" customWidth="1"/>
    <col min="13314" max="13314" width="6.5546875" style="31" bestFit="1" customWidth="1"/>
    <col min="13315" max="13315" width="6.109375" style="31" customWidth="1"/>
    <col min="13316" max="13316" width="6.5546875" style="31" bestFit="1" customWidth="1"/>
    <col min="13317" max="13317" width="6.109375" style="31" customWidth="1"/>
    <col min="13318" max="13318" width="6.5546875" style="31" bestFit="1" customWidth="1"/>
    <col min="13319" max="13319" width="6.109375" style="31" customWidth="1"/>
    <col min="13320" max="13321" width="6.5546875" style="31" customWidth="1"/>
    <col min="13322" max="13322" width="7.6640625" style="31" bestFit="1" customWidth="1"/>
    <col min="13323" max="13542" width="11.5546875" style="31"/>
    <col min="13543" max="13543" width="7.109375" style="31" customWidth="1"/>
    <col min="13544" max="13544" width="36.5546875" style="31" customWidth="1"/>
    <col min="13545" max="13546" width="6.44140625" style="31" customWidth="1"/>
    <col min="13547" max="13548" width="5.6640625" style="31" customWidth="1"/>
    <col min="13549" max="13550" width="5.5546875" style="31" customWidth="1"/>
    <col min="13551" max="13567" width="6.109375" style="31" customWidth="1"/>
    <col min="13568" max="13568" width="6.5546875" style="31" bestFit="1" customWidth="1"/>
    <col min="13569" max="13569" width="6.109375" style="31" customWidth="1"/>
    <col min="13570" max="13570" width="6.5546875" style="31" bestFit="1" customWidth="1"/>
    <col min="13571" max="13571" width="6.109375" style="31" customWidth="1"/>
    <col min="13572" max="13572" width="6.5546875" style="31" bestFit="1" customWidth="1"/>
    <col min="13573" max="13573" width="6.109375" style="31" customWidth="1"/>
    <col min="13574" max="13574" width="6.5546875" style="31" bestFit="1" customWidth="1"/>
    <col min="13575" max="13575" width="6.109375" style="31" customWidth="1"/>
    <col min="13576" max="13577" width="6.5546875" style="31" customWidth="1"/>
    <col min="13578" max="13578" width="7.6640625" style="31" bestFit="1" customWidth="1"/>
    <col min="13579" max="13798" width="11.5546875" style="31"/>
    <col min="13799" max="13799" width="7.109375" style="31" customWidth="1"/>
    <col min="13800" max="13800" width="36.5546875" style="31" customWidth="1"/>
    <col min="13801" max="13802" width="6.44140625" style="31" customWidth="1"/>
    <col min="13803" max="13804" width="5.6640625" style="31" customWidth="1"/>
    <col min="13805" max="13806" width="5.5546875" style="31" customWidth="1"/>
    <col min="13807" max="13823" width="6.109375" style="31" customWidth="1"/>
    <col min="13824" max="13824" width="6.5546875" style="31" bestFit="1" customWidth="1"/>
    <col min="13825" max="13825" width="6.109375" style="31" customWidth="1"/>
    <col min="13826" max="13826" width="6.5546875" style="31" bestFit="1" customWidth="1"/>
    <col min="13827" max="13827" width="6.109375" style="31" customWidth="1"/>
    <col min="13828" max="13828" width="6.5546875" style="31" bestFit="1" customWidth="1"/>
    <col min="13829" max="13829" width="6.109375" style="31" customWidth="1"/>
    <col min="13830" max="13830" width="6.5546875" style="31" bestFit="1" customWidth="1"/>
    <col min="13831" max="13831" width="6.109375" style="31" customWidth="1"/>
    <col min="13832" max="13833" width="6.5546875" style="31" customWidth="1"/>
    <col min="13834" max="13834" width="7.6640625" style="31" bestFit="1" customWidth="1"/>
    <col min="13835" max="14054" width="11.5546875" style="31"/>
    <col min="14055" max="14055" width="7.109375" style="31" customWidth="1"/>
    <col min="14056" max="14056" width="36.5546875" style="31" customWidth="1"/>
    <col min="14057" max="14058" width="6.44140625" style="31" customWidth="1"/>
    <col min="14059" max="14060" width="5.6640625" style="31" customWidth="1"/>
    <col min="14061" max="14062" width="5.5546875" style="31" customWidth="1"/>
    <col min="14063" max="14079" width="6.109375" style="31" customWidth="1"/>
    <col min="14080" max="14080" width="6.5546875" style="31" bestFit="1" customWidth="1"/>
    <col min="14081" max="14081" width="6.109375" style="31" customWidth="1"/>
    <col min="14082" max="14082" width="6.5546875" style="31" bestFit="1" customWidth="1"/>
    <col min="14083" max="14083" width="6.109375" style="31" customWidth="1"/>
    <col min="14084" max="14084" width="6.5546875" style="31" bestFit="1" customWidth="1"/>
    <col min="14085" max="14085" width="6.109375" style="31" customWidth="1"/>
    <col min="14086" max="14086" width="6.5546875" style="31" bestFit="1" customWidth="1"/>
    <col min="14087" max="14087" width="6.109375" style="31" customWidth="1"/>
    <col min="14088" max="14089" width="6.5546875" style="31" customWidth="1"/>
    <col min="14090" max="14090" width="7.6640625" style="31" bestFit="1" customWidth="1"/>
    <col min="14091" max="14310" width="11.5546875" style="31"/>
    <col min="14311" max="14311" width="7.109375" style="31" customWidth="1"/>
    <col min="14312" max="14312" width="36.5546875" style="31" customWidth="1"/>
    <col min="14313" max="14314" width="6.44140625" style="31" customWidth="1"/>
    <col min="14315" max="14316" width="5.6640625" style="31" customWidth="1"/>
    <col min="14317" max="14318" width="5.5546875" style="31" customWidth="1"/>
    <col min="14319" max="14335" width="6.109375" style="31" customWidth="1"/>
    <col min="14336" max="14336" width="6.5546875" style="31" bestFit="1" customWidth="1"/>
    <col min="14337" max="14337" width="6.109375" style="31" customWidth="1"/>
    <col min="14338" max="14338" width="6.5546875" style="31" bestFit="1" customWidth="1"/>
    <col min="14339" max="14339" width="6.109375" style="31" customWidth="1"/>
    <col min="14340" max="14340" width="6.5546875" style="31" bestFit="1" customWidth="1"/>
    <col min="14341" max="14341" width="6.109375" style="31" customWidth="1"/>
    <col min="14342" max="14342" width="6.5546875" style="31" bestFit="1" customWidth="1"/>
    <col min="14343" max="14343" width="6.109375" style="31" customWidth="1"/>
    <col min="14344" max="14345" width="6.5546875" style="31" customWidth="1"/>
    <col min="14346" max="14346" width="7.6640625" style="31" bestFit="1" customWidth="1"/>
    <col min="14347" max="14566" width="11.5546875" style="31"/>
    <col min="14567" max="14567" width="7.109375" style="31" customWidth="1"/>
    <col min="14568" max="14568" width="36.5546875" style="31" customWidth="1"/>
    <col min="14569" max="14570" width="6.44140625" style="31" customWidth="1"/>
    <col min="14571" max="14572" width="5.6640625" style="31" customWidth="1"/>
    <col min="14573" max="14574" width="5.5546875" style="31" customWidth="1"/>
    <col min="14575" max="14591" width="6.109375" style="31" customWidth="1"/>
    <col min="14592" max="14592" width="6.5546875" style="31" bestFit="1" customWidth="1"/>
    <col min="14593" max="14593" width="6.109375" style="31" customWidth="1"/>
    <col min="14594" max="14594" width="6.5546875" style="31" bestFit="1" customWidth="1"/>
    <col min="14595" max="14595" width="6.109375" style="31" customWidth="1"/>
    <col min="14596" max="14596" width="6.5546875" style="31" bestFit="1" customWidth="1"/>
    <col min="14597" max="14597" width="6.109375" style="31" customWidth="1"/>
    <col min="14598" max="14598" width="6.5546875" style="31" bestFit="1" customWidth="1"/>
    <col min="14599" max="14599" width="6.109375" style="31" customWidth="1"/>
    <col min="14600" max="14601" width="6.5546875" style="31" customWidth="1"/>
    <col min="14602" max="14602" width="7.6640625" style="31" bestFit="1" customWidth="1"/>
    <col min="14603" max="14822" width="11.5546875" style="31"/>
    <col min="14823" max="14823" width="7.109375" style="31" customWidth="1"/>
    <col min="14824" max="14824" width="36.5546875" style="31" customWidth="1"/>
    <col min="14825" max="14826" width="6.44140625" style="31" customWidth="1"/>
    <col min="14827" max="14828" width="5.6640625" style="31" customWidth="1"/>
    <col min="14829" max="14830" width="5.5546875" style="31" customWidth="1"/>
    <col min="14831" max="14847" width="6.109375" style="31" customWidth="1"/>
    <col min="14848" max="14848" width="6.5546875" style="31" bestFit="1" customWidth="1"/>
    <col min="14849" max="14849" width="6.109375" style="31" customWidth="1"/>
    <col min="14850" max="14850" width="6.5546875" style="31" bestFit="1" customWidth="1"/>
    <col min="14851" max="14851" width="6.109375" style="31" customWidth="1"/>
    <col min="14852" max="14852" width="6.5546875" style="31" bestFit="1" customWidth="1"/>
    <col min="14853" max="14853" width="6.109375" style="31" customWidth="1"/>
    <col min="14854" max="14854" width="6.5546875" style="31" bestFit="1" customWidth="1"/>
    <col min="14855" max="14855" width="6.109375" style="31" customWidth="1"/>
    <col min="14856" max="14857" width="6.5546875" style="31" customWidth="1"/>
    <col min="14858" max="14858" width="7.6640625" style="31" bestFit="1" customWidth="1"/>
    <col min="14859" max="15078" width="11.5546875" style="31"/>
    <col min="15079" max="15079" width="7.109375" style="31" customWidth="1"/>
    <col min="15080" max="15080" width="36.5546875" style="31" customWidth="1"/>
    <col min="15081" max="15082" width="6.44140625" style="31" customWidth="1"/>
    <col min="15083" max="15084" width="5.6640625" style="31" customWidth="1"/>
    <col min="15085" max="15086" width="5.5546875" style="31" customWidth="1"/>
    <col min="15087" max="15103" width="6.109375" style="31" customWidth="1"/>
    <col min="15104" max="15104" width="6.5546875" style="31" bestFit="1" customWidth="1"/>
    <col min="15105" max="15105" width="6.109375" style="31" customWidth="1"/>
    <col min="15106" max="15106" width="6.5546875" style="31" bestFit="1" customWidth="1"/>
    <col min="15107" max="15107" width="6.109375" style="31" customWidth="1"/>
    <col min="15108" max="15108" width="6.5546875" style="31" bestFit="1" customWidth="1"/>
    <col min="15109" max="15109" width="6.109375" style="31" customWidth="1"/>
    <col min="15110" max="15110" width="6.5546875" style="31" bestFit="1" customWidth="1"/>
    <col min="15111" max="15111" width="6.109375" style="31" customWidth="1"/>
    <col min="15112" max="15113" width="6.5546875" style="31" customWidth="1"/>
    <col min="15114" max="15114" width="7.6640625" style="31" bestFit="1" customWidth="1"/>
    <col min="15115" max="15334" width="11.5546875" style="31"/>
    <col min="15335" max="15335" width="7.109375" style="31" customWidth="1"/>
    <col min="15336" max="15336" width="36.5546875" style="31" customWidth="1"/>
    <col min="15337" max="15338" width="6.44140625" style="31" customWidth="1"/>
    <col min="15339" max="15340" width="5.6640625" style="31" customWidth="1"/>
    <col min="15341" max="15342" width="5.5546875" style="31" customWidth="1"/>
    <col min="15343" max="15359" width="6.109375" style="31" customWidth="1"/>
    <col min="15360" max="15360" width="6.5546875" style="31" bestFit="1" customWidth="1"/>
    <col min="15361" max="15361" width="6.109375" style="31" customWidth="1"/>
    <col min="15362" max="15362" width="6.5546875" style="31" bestFit="1" customWidth="1"/>
    <col min="15363" max="15363" width="6.109375" style="31" customWidth="1"/>
    <col min="15364" max="15364" width="6.5546875" style="31" bestFit="1" customWidth="1"/>
    <col min="15365" max="15365" width="6.109375" style="31" customWidth="1"/>
    <col min="15366" max="15366" width="6.5546875" style="31" bestFit="1" customWidth="1"/>
    <col min="15367" max="15367" width="6.109375" style="31" customWidth="1"/>
    <col min="15368" max="15369" width="6.5546875" style="31" customWidth="1"/>
    <col min="15370" max="15370" width="7.6640625" style="31" bestFit="1" customWidth="1"/>
    <col min="15371" max="15590" width="11.5546875" style="31"/>
    <col min="15591" max="15591" width="7.109375" style="31" customWidth="1"/>
    <col min="15592" max="15592" width="36.5546875" style="31" customWidth="1"/>
    <col min="15593" max="15594" width="6.44140625" style="31" customWidth="1"/>
    <col min="15595" max="15596" width="5.6640625" style="31" customWidth="1"/>
    <col min="15597" max="15598" width="5.5546875" style="31" customWidth="1"/>
    <col min="15599" max="15615" width="6.109375" style="31" customWidth="1"/>
    <col min="15616" max="15616" width="6.5546875" style="31" bestFit="1" customWidth="1"/>
    <col min="15617" max="15617" width="6.109375" style="31" customWidth="1"/>
    <col min="15618" max="15618" width="6.5546875" style="31" bestFit="1" customWidth="1"/>
    <col min="15619" max="15619" width="6.109375" style="31" customWidth="1"/>
    <col min="15620" max="15620" width="6.5546875" style="31" bestFit="1" customWidth="1"/>
    <col min="15621" max="15621" width="6.109375" style="31" customWidth="1"/>
    <col min="15622" max="15622" width="6.5546875" style="31" bestFit="1" customWidth="1"/>
    <col min="15623" max="15623" width="6.109375" style="31" customWidth="1"/>
    <col min="15624" max="15625" width="6.5546875" style="31" customWidth="1"/>
    <col min="15626" max="15626" width="7.6640625" style="31" bestFit="1" customWidth="1"/>
    <col min="15627" max="15846" width="11.5546875" style="31"/>
    <col min="15847" max="15847" width="7.109375" style="31" customWidth="1"/>
    <col min="15848" max="15848" width="36.5546875" style="31" customWidth="1"/>
    <col min="15849" max="15850" width="6.44140625" style="31" customWidth="1"/>
    <col min="15851" max="15852" width="5.6640625" style="31" customWidth="1"/>
    <col min="15853" max="15854" width="5.5546875" style="31" customWidth="1"/>
    <col min="15855" max="15871" width="6.109375" style="31" customWidth="1"/>
    <col min="15872" max="15872" width="6.5546875" style="31" bestFit="1" customWidth="1"/>
    <col min="15873" max="15873" width="6.109375" style="31" customWidth="1"/>
    <col min="15874" max="15874" width="6.5546875" style="31" bestFit="1" customWidth="1"/>
    <col min="15875" max="15875" width="6.109375" style="31" customWidth="1"/>
    <col min="15876" max="15876" width="6.5546875" style="31" bestFit="1" customWidth="1"/>
    <col min="15877" max="15877" width="6.109375" style="31" customWidth="1"/>
    <col min="15878" max="15878" width="6.5546875" style="31" bestFit="1" customWidth="1"/>
    <col min="15879" max="15879" width="6.109375" style="31" customWidth="1"/>
    <col min="15880" max="15881" width="6.5546875" style="31" customWidth="1"/>
    <col min="15882" max="15882" width="7.6640625" style="31" bestFit="1" customWidth="1"/>
    <col min="15883" max="16102" width="11.5546875" style="31"/>
    <col min="16103" max="16103" width="7.109375" style="31" customWidth="1"/>
    <col min="16104" max="16104" width="36.5546875" style="31" customWidth="1"/>
    <col min="16105" max="16106" width="6.44140625" style="31" customWidth="1"/>
    <col min="16107" max="16108" width="5.6640625" style="31" customWidth="1"/>
    <col min="16109" max="16110" width="5.5546875" style="31" customWidth="1"/>
    <col min="16111" max="16127" width="6.109375" style="31" customWidth="1"/>
    <col min="16128" max="16128" width="6.5546875" style="31" bestFit="1" customWidth="1"/>
    <col min="16129" max="16129" width="6.109375" style="31" customWidth="1"/>
    <col min="16130" max="16130" width="6.5546875" style="31" bestFit="1" customWidth="1"/>
    <col min="16131" max="16131" width="6.109375" style="31" customWidth="1"/>
    <col min="16132" max="16132" width="6.5546875" style="31" bestFit="1" customWidth="1"/>
    <col min="16133" max="16133" width="6.109375" style="31" customWidth="1"/>
    <col min="16134" max="16134" width="6.5546875" style="31" bestFit="1" customWidth="1"/>
    <col min="16135" max="16135" width="6.109375" style="31" customWidth="1"/>
    <col min="16136" max="16137" width="6.5546875" style="31" customWidth="1"/>
    <col min="16138" max="16138" width="7.6640625" style="31" bestFit="1" customWidth="1"/>
    <col min="16139" max="16384" width="11.5546875" style="31"/>
  </cols>
  <sheetData>
    <row r="1" spans="1:55" ht="13.2" x14ac:dyDescent="0.25">
      <c r="A1" s="122" t="s">
        <v>291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</row>
    <row r="2" spans="1:55" ht="13.2" x14ac:dyDescent="0.25">
      <c r="A2" s="122" t="s">
        <v>174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</row>
    <row r="3" spans="1:55" ht="12" x14ac:dyDescent="0.25">
      <c r="A3" s="116" t="s">
        <v>277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1:55" ht="9.75" customHeight="1" x14ac:dyDescent="0.25">
      <c r="A4" s="59"/>
      <c r="B4" s="59"/>
      <c r="C4" s="60"/>
      <c r="D4" s="60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</row>
    <row r="5" spans="1:55" ht="12.75" customHeight="1" x14ac:dyDescent="0.2">
      <c r="A5" s="117" t="s">
        <v>0</v>
      </c>
      <c r="B5" s="117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</row>
    <row r="6" spans="1:55" ht="12" x14ac:dyDescent="0.25">
      <c r="A6" s="118"/>
      <c r="B6" s="118"/>
      <c r="C6" s="120" t="s">
        <v>2</v>
      </c>
      <c r="D6" s="121"/>
      <c r="E6" s="114" t="s">
        <v>3</v>
      </c>
      <c r="F6" s="114"/>
      <c r="G6" s="114" t="s">
        <v>4</v>
      </c>
      <c r="H6" s="114"/>
      <c r="I6" s="114" t="s">
        <v>5</v>
      </c>
      <c r="J6" s="114"/>
      <c r="K6" s="114" t="s">
        <v>6</v>
      </c>
      <c r="L6" s="114"/>
      <c r="M6" s="114" t="s">
        <v>7</v>
      </c>
      <c r="N6" s="114"/>
      <c r="O6" s="114" t="s">
        <v>8</v>
      </c>
      <c r="P6" s="114"/>
      <c r="Q6" s="114" t="s">
        <v>9</v>
      </c>
      <c r="R6" s="114"/>
      <c r="S6" s="114" t="s">
        <v>10</v>
      </c>
      <c r="T6" s="114"/>
      <c r="U6" s="114" t="s">
        <v>11</v>
      </c>
      <c r="V6" s="114"/>
      <c r="W6" s="114" t="s">
        <v>12</v>
      </c>
      <c r="X6" s="114"/>
      <c r="Y6" s="114" t="s">
        <v>13</v>
      </c>
      <c r="Z6" s="114"/>
      <c r="AA6" s="114" t="s">
        <v>14</v>
      </c>
      <c r="AB6" s="114"/>
      <c r="AC6" s="114" t="s">
        <v>15</v>
      </c>
      <c r="AD6" s="114"/>
      <c r="AE6" s="114" t="s">
        <v>16</v>
      </c>
      <c r="AF6" s="114"/>
      <c r="AG6" s="114" t="s">
        <v>17</v>
      </c>
      <c r="AH6" s="114"/>
      <c r="AI6" s="114" t="s">
        <v>175</v>
      </c>
      <c r="AJ6" s="114"/>
      <c r="AL6" s="31" t="s">
        <v>162</v>
      </c>
    </row>
    <row r="7" spans="1:55" ht="12" x14ac:dyDescent="0.25">
      <c r="A7" s="119"/>
      <c r="B7" s="119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175</v>
      </c>
    </row>
    <row r="8" spans="1:55" s="35" customFormat="1" ht="12" x14ac:dyDescent="0.25">
      <c r="A8" s="42" t="s">
        <v>161</v>
      </c>
      <c r="B8" s="43" t="s">
        <v>2</v>
      </c>
      <c r="C8" s="61">
        <f>SUM(C9:C19)</f>
        <v>4286</v>
      </c>
      <c r="D8" s="45">
        <f>SUM(C8/AL8*100000)</f>
        <v>163.27724789074824</v>
      </c>
      <c r="E8" s="42">
        <f>SUM(E9:E19)</f>
        <v>28</v>
      </c>
      <c r="F8" s="45">
        <f>SUM(E8/AM8*100000)</f>
        <v>15.185864129904221</v>
      </c>
      <c r="G8" s="42">
        <f>SUM(G9:G19)</f>
        <v>26</v>
      </c>
      <c r="H8" s="45">
        <f>SUM(G8/AN8*100000)</f>
        <v>13.518150716981916</v>
      </c>
      <c r="I8" s="42">
        <f>SUM(I9:I19)</f>
        <v>27</v>
      </c>
      <c r="J8" s="45">
        <f>SUM(I8/AO8*100000)</f>
        <v>14.038298558214745</v>
      </c>
      <c r="K8" s="42">
        <f>SUM(K9:K19)</f>
        <v>32</v>
      </c>
      <c r="L8" s="45">
        <f>SUM(K8/AP8*100000)</f>
        <v>16.795696102873638</v>
      </c>
      <c r="M8" s="42">
        <f>SUM(M9:M19)</f>
        <v>45</v>
      </c>
      <c r="N8" s="45">
        <f>SUM(M8/AQ8*100000)</f>
        <v>21.50845999426441</v>
      </c>
      <c r="O8" s="42">
        <f>SUM(O9:O19)</f>
        <v>42</v>
      </c>
      <c r="P8" s="45">
        <f>SUM(O8/AR8*100000)</f>
        <v>18.611328981827366</v>
      </c>
      <c r="Q8" s="42">
        <f>SUM(Q9:Q19)</f>
        <v>88</v>
      </c>
      <c r="R8" s="45">
        <f>SUM(Q8/AS8*100000)</f>
        <v>38.028728976162903</v>
      </c>
      <c r="S8" s="42">
        <f>SUM(S9:S19)</f>
        <v>86</v>
      </c>
      <c r="T8" s="45">
        <f>SUM(S8/AT8*100000)</f>
        <v>38.482190800071592</v>
      </c>
      <c r="U8" s="42">
        <f>SUM(U9:U19)</f>
        <v>114</v>
      </c>
      <c r="V8" s="45">
        <f>SUM(U8/AU8*100000)</f>
        <v>60.045824444971167</v>
      </c>
      <c r="W8" s="42">
        <f>SUM(W9:W19)</f>
        <v>141</v>
      </c>
      <c r="X8" s="45">
        <f>SUM(W8/AV8*100000)</f>
        <v>90.655419393830286</v>
      </c>
      <c r="Y8" s="42">
        <f>SUM(Y9:Y19)</f>
        <v>246</v>
      </c>
      <c r="Z8" s="45">
        <f>SUM(Y8/AW8*100000)</f>
        <v>175.98328874136178</v>
      </c>
      <c r="AA8" s="42">
        <f>SUM(AA9:AA19)</f>
        <v>402</v>
      </c>
      <c r="AB8" s="45">
        <f>SUM(AA8/AX8*100000)</f>
        <v>295.69912246504202</v>
      </c>
      <c r="AC8" s="42">
        <f>SUM(AC9:AC19)</f>
        <v>564</v>
      </c>
      <c r="AD8" s="45">
        <f>SUM(AC8/AY8*100000)</f>
        <v>475.23150683777243</v>
      </c>
      <c r="AE8" s="42">
        <f>SUM(AE9:AE19)</f>
        <v>675</v>
      </c>
      <c r="AF8" s="45">
        <f>SUM(AE8/AZ8*100000)</f>
        <v>737.51953060979201</v>
      </c>
      <c r="AG8" s="42">
        <f>SUM(AG9:AG19)</f>
        <v>642</v>
      </c>
      <c r="AH8" s="45">
        <f>SUM(AG8/BA8*100000)</f>
        <v>1047.7185194856063</v>
      </c>
      <c r="AI8" s="62">
        <f>SUM(AI9:AI19)</f>
        <v>1128</v>
      </c>
      <c r="AJ8" s="45">
        <f>SUM(AI8/BB8*100000)</f>
        <v>1358.4469386772003</v>
      </c>
      <c r="AL8" s="37">
        <v>2624983</v>
      </c>
      <c r="AM8" s="37">
        <v>184382</v>
      </c>
      <c r="AN8" s="37">
        <v>192334</v>
      </c>
      <c r="AO8" s="37">
        <v>192331</v>
      </c>
      <c r="AP8" s="37">
        <v>190525</v>
      </c>
      <c r="AQ8" s="37">
        <v>209220</v>
      </c>
      <c r="AR8" s="37">
        <v>225669</v>
      </c>
      <c r="AS8" s="37">
        <v>231404</v>
      </c>
      <c r="AT8" s="37">
        <v>223480</v>
      </c>
      <c r="AU8" s="37">
        <v>189855</v>
      </c>
      <c r="AV8" s="37">
        <v>155534</v>
      </c>
      <c r="AW8" s="37">
        <v>139786</v>
      </c>
      <c r="AX8" s="37">
        <v>135949</v>
      </c>
      <c r="AY8" s="37">
        <v>118679</v>
      </c>
      <c r="AZ8" s="37">
        <v>91523</v>
      </c>
      <c r="BA8" s="37">
        <v>61276</v>
      </c>
      <c r="BB8" s="37">
        <v>83036</v>
      </c>
      <c r="BC8" s="63"/>
    </row>
    <row r="9" spans="1:55" ht="12" x14ac:dyDescent="0.25">
      <c r="A9" s="46" t="s">
        <v>92</v>
      </c>
      <c r="B9" s="47" t="s">
        <v>147</v>
      </c>
      <c r="C9" s="44">
        <f>SUM(E9+G9+I9+K9+M9+O9+Q9+S9+U9+W9+Y9+AA9+AC9+AE9+AG9+AI9)</f>
        <v>1103</v>
      </c>
      <c r="D9" s="45">
        <f t="shared" ref="D9:D19" si="0">SUM(C9/AL9*100000)</f>
        <v>42.019319744165962</v>
      </c>
      <c r="E9" s="46">
        <v>3</v>
      </c>
      <c r="F9" s="48">
        <f t="shared" ref="F9:F19" si="1">SUM(E9/AM9*100000)</f>
        <v>1.6270568710611666</v>
      </c>
      <c r="G9" s="46">
        <v>1</v>
      </c>
      <c r="H9" s="48">
        <f t="shared" ref="H9:H19" si="2">SUM(G9/AN9*100000)</f>
        <v>0.51992887373007368</v>
      </c>
      <c r="I9" s="46">
        <v>2</v>
      </c>
      <c r="J9" s="48">
        <f t="shared" ref="J9:J19" si="3">SUM(I9/AO9*100000)</f>
        <v>1.0398739672751662</v>
      </c>
      <c r="K9" s="46">
        <v>1</v>
      </c>
      <c r="L9" s="48">
        <f t="shared" ref="L9:L19" si="4">SUM(K9/AP9*100000)</f>
        <v>0.52486550321480119</v>
      </c>
      <c r="M9" s="46">
        <v>1</v>
      </c>
      <c r="N9" s="48">
        <f t="shared" ref="N9:N19" si="5">SUM(M9/AQ9*100000)</f>
        <v>0.47796577765032022</v>
      </c>
      <c r="O9" s="46">
        <v>4</v>
      </c>
      <c r="P9" s="48">
        <f t="shared" ref="P9:P19" si="6">SUM(O9/AR9*100000)</f>
        <v>1.7725075220787969</v>
      </c>
      <c r="Q9" s="46">
        <v>12</v>
      </c>
      <c r="R9" s="48">
        <f t="shared" ref="R9:R19" si="7">SUM(Q9/AS9*100000)</f>
        <v>5.185735769476759</v>
      </c>
      <c r="S9" s="46">
        <v>17</v>
      </c>
      <c r="T9" s="48">
        <f t="shared" ref="T9:T19" si="8">SUM(S9/AT9*100000)</f>
        <v>7.6069446930374074</v>
      </c>
      <c r="U9" s="46">
        <v>20</v>
      </c>
      <c r="V9" s="48">
        <f t="shared" ref="V9:V19" si="9">SUM(U9/AU9*100000)</f>
        <v>10.534355165784415</v>
      </c>
      <c r="W9" s="46">
        <v>34</v>
      </c>
      <c r="X9" s="48">
        <f t="shared" ref="X9:X19" si="10">SUM(W9/AV9*100000)</f>
        <v>21.860172052412977</v>
      </c>
      <c r="Y9" s="46">
        <v>51</v>
      </c>
      <c r="Z9" s="48">
        <f t="shared" ref="Z9:Z19" si="11">SUM(Y9/AW9*100000)</f>
        <v>36.484340348818911</v>
      </c>
      <c r="AA9" s="46">
        <v>74</v>
      </c>
      <c r="AB9" s="48">
        <f t="shared" ref="AB9:AB19" si="12">SUM(AA9/AX9*100000)</f>
        <v>54.432176772171914</v>
      </c>
      <c r="AC9" s="46">
        <v>119</v>
      </c>
      <c r="AD9" s="48">
        <f t="shared" ref="AD9:AD19" si="13">SUM(AC9/AY9*100000)</f>
        <v>100.2704775065513</v>
      </c>
      <c r="AE9" s="46">
        <v>142</v>
      </c>
      <c r="AF9" s="48">
        <f t="shared" ref="AF9:AF19" si="14">SUM(AE9/AZ9*100000)</f>
        <v>155.15225680976366</v>
      </c>
      <c r="AG9" s="46">
        <v>184</v>
      </c>
      <c r="AH9" s="48">
        <f t="shared" ref="AH9:AH19" si="15">SUM(AG9/BA9*100000)</f>
        <v>300.28069717344476</v>
      </c>
      <c r="AI9" s="46">
        <v>438</v>
      </c>
      <c r="AJ9" s="48">
        <f t="shared" ref="AJ9:AJ19" si="16">SUM(AI9/BB9*100000)</f>
        <v>527.48205597572144</v>
      </c>
      <c r="AL9" s="37">
        <v>2624983</v>
      </c>
      <c r="AM9" s="37">
        <v>184382</v>
      </c>
      <c r="AN9" s="37">
        <v>192334</v>
      </c>
      <c r="AO9" s="37">
        <v>192331</v>
      </c>
      <c r="AP9" s="37">
        <v>190525</v>
      </c>
      <c r="AQ9" s="37">
        <v>209220</v>
      </c>
      <c r="AR9" s="37">
        <v>225669</v>
      </c>
      <c r="AS9" s="37">
        <v>231404</v>
      </c>
      <c r="AT9" s="37">
        <v>223480</v>
      </c>
      <c r="AU9" s="37">
        <v>189855</v>
      </c>
      <c r="AV9" s="37">
        <v>155534</v>
      </c>
      <c r="AW9" s="37">
        <v>139786</v>
      </c>
      <c r="AX9" s="37">
        <v>135949</v>
      </c>
      <c r="AY9" s="37">
        <v>118679</v>
      </c>
      <c r="AZ9" s="37">
        <v>91523</v>
      </c>
      <c r="BA9" s="37">
        <v>61276</v>
      </c>
      <c r="BB9" s="37">
        <v>83036</v>
      </c>
    </row>
    <row r="10" spans="1:55" ht="12" x14ac:dyDescent="0.25">
      <c r="A10" s="46" t="s">
        <v>114</v>
      </c>
      <c r="B10" s="47" t="s">
        <v>153</v>
      </c>
      <c r="C10" s="44">
        <f t="shared" ref="C10:C19" si="17">SUM(E10+G10+I10+K10+M10+O10+Q10+S10+U10+W10+Y10+AA10+AC10+AE10+AG10+AI10)</f>
        <v>880</v>
      </c>
      <c r="D10" s="45">
        <f t="shared" si="0"/>
        <v>33.524026631791521</v>
      </c>
      <c r="E10" s="46">
        <v>0</v>
      </c>
      <c r="F10" s="48">
        <f t="shared" si="1"/>
        <v>0</v>
      </c>
      <c r="G10" s="46">
        <v>0</v>
      </c>
      <c r="H10" s="48">
        <f t="shared" si="2"/>
        <v>0</v>
      </c>
      <c r="I10" s="46">
        <v>0</v>
      </c>
      <c r="J10" s="48">
        <f t="shared" si="3"/>
        <v>0</v>
      </c>
      <c r="K10" s="46">
        <v>0</v>
      </c>
      <c r="L10" s="48">
        <f t="shared" si="4"/>
        <v>0</v>
      </c>
      <c r="M10" s="46">
        <v>0</v>
      </c>
      <c r="N10" s="48">
        <f t="shared" si="5"/>
        <v>0</v>
      </c>
      <c r="O10" s="46">
        <v>0</v>
      </c>
      <c r="P10" s="48">
        <f t="shared" si="6"/>
        <v>0</v>
      </c>
      <c r="Q10" s="46">
        <v>0</v>
      </c>
      <c r="R10" s="48">
        <f t="shared" si="7"/>
        <v>0</v>
      </c>
      <c r="S10" s="46">
        <v>0</v>
      </c>
      <c r="T10" s="48">
        <f t="shared" si="8"/>
        <v>0</v>
      </c>
      <c r="U10" s="46">
        <v>3</v>
      </c>
      <c r="V10" s="48">
        <f t="shared" si="9"/>
        <v>1.5801532748676621</v>
      </c>
      <c r="W10" s="46">
        <v>7</v>
      </c>
      <c r="X10" s="48">
        <f t="shared" si="10"/>
        <v>4.5006236578497303</v>
      </c>
      <c r="Y10" s="46">
        <v>34</v>
      </c>
      <c r="Z10" s="48">
        <f t="shared" si="11"/>
        <v>24.322893565879273</v>
      </c>
      <c r="AA10" s="46">
        <v>93</v>
      </c>
      <c r="AB10" s="48">
        <f t="shared" si="12"/>
        <v>68.408005943405257</v>
      </c>
      <c r="AC10" s="46">
        <v>155</v>
      </c>
      <c r="AD10" s="48">
        <f t="shared" si="13"/>
        <v>130.60440347491974</v>
      </c>
      <c r="AE10" s="46">
        <v>206</v>
      </c>
      <c r="AF10" s="48">
        <f t="shared" si="14"/>
        <v>225.08003452684028</v>
      </c>
      <c r="AG10" s="46">
        <v>185</v>
      </c>
      <c r="AH10" s="48">
        <f t="shared" si="15"/>
        <v>301.91265748416998</v>
      </c>
      <c r="AI10" s="46">
        <v>197</v>
      </c>
      <c r="AJ10" s="48">
        <f t="shared" si="16"/>
        <v>237.24649549592948</v>
      </c>
      <c r="AL10" s="37">
        <v>2624983</v>
      </c>
      <c r="AM10" s="37">
        <v>184382</v>
      </c>
      <c r="AN10" s="37">
        <v>192334</v>
      </c>
      <c r="AO10" s="37">
        <v>192331</v>
      </c>
      <c r="AP10" s="37">
        <v>190525</v>
      </c>
      <c r="AQ10" s="37">
        <v>209220</v>
      </c>
      <c r="AR10" s="37">
        <v>225669</v>
      </c>
      <c r="AS10" s="37">
        <v>231404</v>
      </c>
      <c r="AT10" s="37">
        <v>223480</v>
      </c>
      <c r="AU10" s="37">
        <v>189855</v>
      </c>
      <c r="AV10" s="37">
        <v>155534</v>
      </c>
      <c r="AW10" s="37">
        <v>139786</v>
      </c>
      <c r="AX10" s="37">
        <v>135949</v>
      </c>
      <c r="AY10" s="37">
        <v>118679</v>
      </c>
      <c r="AZ10" s="37">
        <v>91523</v>
      </c>
      <c r="BA10" s="37">
        <v>61276</v>
      </c>
      <c r="BB10" s="37">
        <v>83036</v>
      </c>
    </row>
    <row r="11" spans="1:55" ht="12" x14ac:dyDescent="0.25">
      <c r="A11" s="46" t="s">
        <v>57</v>
      </c>
      <c r="B11" s="47" t="s">
        <v>58</v>
      </c>
      <c r="C11" s="44">
        <f t="shared" si="17"/>
        <v>306</v>
      </c>
      <c r="D11" s="45">
        <f t="shared" si="0"/>
        <v>11.657218351509323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1</v>
      </c>
      <c r="N11" s="48">
        <f t="shared" si="5"/>
        <v>0.47796577765032022</v>
      </c>
      <c r="O11" s="46">
        <v>0</v>
      </c>
      <c r="P11" s="48">
        <f t="shared" si="6"/>
        <v>0</v>
      </c>
      <c r="Q11" s="46">
        <v>4</v>
      </c>
      <c r="R11" s="48">
        <f t="shared" si="7"/>
        <v>1.7285785898255863</v>
      </c>
      <c r="S11" s="46">
        <v>5</v>
      </c>
      <c r="T11" s="48">
        <f t="shared" si="8"/>
        <v>2.2373366744227674</v>
      </c>
      <c r="U11" s="46">
        <v>15</v>
      </c>
      <c r="V11" s="48">
        <f t="shared" si="9"/>
        <v>7.9007663743383105</v>
      </c>
      <c r="W11" s="46">
        <v>8</v>
      </c>
      <c r="X11" s="48">
        <f t="shared" si="10"/>
        <v>5.1435698946854069</v>
      </c>
      <c r="Y11" s="46">
        <v>26</v>
      </c>
      <c r="Z11" s="48">
        <f t="shared" si="11"/>
        <v>18.599859785672386</v>
      </c>
      <c r="AA11" s="46">
        <v>32</v>
      </c>
      <c r="AB11" s="48">
        <f t="shared" si="12"/>
        <v>23.53823860418245</v>
      </c>
      <c r="AC11" s="46">
        <v>40</v>
      </c>
      <c r="AD11" s="48">
        <f t="shared" si="13"/>
        <v>33.704362187076065</v>
      </c>
      <c r="AE11" s="46">
        <v>56</v>
      </c>
      <c r="AF11" s="48">
        <f t="shared" si="14"/>
        <v>61.186805502442013</v>
      </c>
      <c r="AG11" s="46">
        <v>37</v>
      </c>
      <c r="AH11" s="48">
        <f t="shared" si="15"/>
        <v>60.382531496833991</v>
      </c>
      <c r="AI11" s="46">
        <v>82</v>
      </c>
      <c r="AJ11" s="48">
        <f t="shared" si="16"/>
        <v>98.752348379016325</v>
      </c>
      <c r="AL11" s="37">
        <v>2624983</v>
      </c>
      <c r="AM11" s="37">
        <v>184382</v>
      </c>
      <c r="AN11" s="37">
        <v>192334</v>
      </c>
      <c r="AO11" s="37">
        <v>192331</v>
      </c>
      <c r="AP11" s="37">
        <v>190525</v>
      </c>
      <c r="AQ11" s="37">
        <v>209220</v>
      </c>
      <c r="AR11" s="37">
        <v>225669</v>
      </c>
      <c r="AS11" s="37">
        <v>231404</v>
      </c>
      <c r="AT11" s="37">
        <v>223480</v>
      </c>
      <c r="AU11" s="37">
        <v>189855</v>
      </c>
      <c r="AV11" s="37">
        <v>155534</v>
      </c>
      <c r="AW11" s="37">
        <v>139786</v>
      </c>
      <c r="AX11" s="37">
        <v>135949</v>
      </c>
      <c r="AY11" s="37">
        <v>118679</v>
      </c>
      <c r="AZ11" s="37">
        <v>91523</v>
      </c>
      <c r="BA11" s="37">
        <v>61276</v>
      </c>
      <c r="BB11" s="37">
        <v>83036</v>
      </c>
    </row>
    <row r="12" spans="1:55" ht="12" x14ac:dyDescent="0.25">
      <c r="A12" s="46" t="s">
        <v>53</v>
      </c>
      <c r="B12" s="47" t="s">
        <v>54</v>
      </c>
      <c r="C12" s="44">
        <f t="shared" si="17"/>
        <v>303</v>
      </c>
      <c r="D12" s="45">
        <f t="shared" si="0"/>
        <v>11.542931897082763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0</v>
      </c>
      <c r="J12" s="48">
        <f t="shared" si="3"/>
        <v>0</v>
      </c>
      <c r="K12" s="46">
        <v>0</v>
      </c>
      <c r="L12" s="48">
        <f t="shared" si="4"/>
        <v>0</v>
      </c>
      <c r="M12" s="46">
        <v>2</v>
      </c>
      <c r="N12" s="48">
        <f t="shared" si="5"/>
        <v>0.95593155530064045</v>
      </c>
      <c r="O12" s="46">
        <v>0</v>
      </c>
      <c r="P12" s="48">
        <f t="shared" si="6"/>
        <v>0</v>
      </c>
      <c r="Q12" s="46">
        <v>5</v>
      </c>
      <c r="R12" s="48">
        <f t="shared" si="7"/>
        <v>2.1607232372819829</v>
      </c>
      <c r="S12" s="46">
        <v>6</v>
      </c>
      <c r="T12" s="48">
        <f t="shared" si="8"/>
        <v>2.6848040093073209</v>
      </c>
      <c r="U12" s="46">
        <v>4</v>
      </c>
      <c r="V12" s="48">
        <f t="shared" si="9"/>
        <v>2.106871033156883</v>
      </c>
      <c r="W12" s="46">
        <v>13</v>
      </c>
      <c r="X12" s="48">
        <f t="shared" si="10"/>
        <v>8.3583010788637857</v>
      </c>
      <c r="Y12" s="46">
        <v>25</v>
      </c>
      <c r="Z12" s="48">
        <f t="shared" si="11"/>
        <v>17.884480563146525</v>
      </c>
      <c r="AA12" s="46">
        <v>33</v>
      </c>
      <c r="AB12" s="48">
        <f t="shared" si="12"/>
        <v>24.27380856056315</v>
      </c>
      <c r="AC12" s="46">
        <v>33</v>
      </c>
      <c r="AD12" s="48">
        <f t="shared" si="13"/>
        <v>27.806098804337754</v>
      </c>
      <c r="AE12" s="46">
        <v>48</v>
      </c>
      <c r="AF12" s="48">
        <f t="shared" si="14"/>
        <v>52.445833287807439</v>
      </c>
      <c r="AG12" s="46">
        <v>40</v>
      </c>
      <c r="AH12" s="48">
        <f t="shared" si="15"/>
        <v>65.278412429009734</v>
      </c>
      <c r="AI12" s="46">
        <v>94</v>
      </c>
      <c r="AJ12" s="48">
        <f t="shared" si="16"/>
        <v>113.20391155643335</v>
      </c>
      <c r="AL12" s="37">
        <v>2624983</v>
      </c>
      <c r="AM12" s="37">
        <v>184382</v>
      </c>
      <c r="AN12" s="37">
        <v>192334</v>
      </c>
      <c r="AO12" s="37">
        <v>192331</v>
      </c>
      <c r="AP12" s="37">
        <v>190525</v>
      </c>
      <c r="AQ12" s="37">
        <v>209220</v>
      </c>
      <c r="AR12" s="37">
        <v>225669</v>
      </c>
      <c r="AS12" s="37">
        <v>231404</v>
      </c>
      <c r="AT12" s="37">
        <v>223480</v>
      </c>
      <c r="AU12" s="37">
        <v>189855</v>
      </c>
      <c r="AV12" s="37">
        <v>155534</v>
      </c>
      <c r="AW12" s="37">
        <v>139786</v>
      </c>
      <c r="AX12" s="37">
        <v>135949</v>
      </c>
      <c r="AY12" s="37">
        <v>118679</v>
      </c>
      <c r="AZ12" s="37">
        <v>91523</v>
      </c>
      <c r="BA12" s="37">
        <v>61276</v>
      </c>
      <c r="BB12" s="37">
        <v>83036</v>
      </c>
    </row>
    <row r="13" spans="1:55" ht="12" x14ac:dyDescent="0.25">
      <c r="A13" s="46" t="s">
        <v>140</v>
      </c>
      <c r="B13" s="47" t="s">
        <v>159</v>
      </c>
      <c r="C13" s="44">
        <f t="shared" si="17"/>
        <v>185</v>
      </c>
      <c r="D13" s="45">
        <f t="shared" si="0"/>
        <v>7.0476646896379895</v>
      </c>
      <c r="E13" s="46">
        <v>1</v>
      </c>
      <c r="F13" s="48">
        <f t="shared" si="1"/>
        <v>0.54235229035372212</v>
      </c>
      <c r="G13" s="46">
        <v>3</v>
      </c>
      <c r="H13" s="48">
        <f t="shared" si="2"/>
        <v>1.5597866211902212</v>
      </c>
      <c r="I13" s="46">
        <v>5</v>
      </c>
      <c r="J13" s="48">
        <f t="shared" si="3"/>
        <v>2.5996849181879154</v>
      </c>
      <c r="K13" s="46">
        <v>4</v>
      </c>
      <c r="L13" s="48">
        <f t="shared" si="4"/>
        <v>2.0994620128592048</v>
      </c>
      <c r="M13" s="46">
        <v>7</v>
      </c>
      <c r="N13" s="48">
        <f t="shared" si="5"/>
        <v>3.3457604435522414</v>
      </c>
      <c r="O13" s="46">
        <v>7</v>
      </c>
      <c r="P13" s="48">
        <f t="shared" si="6"/>
        <v>3.1018881636378945</v>
      </c>
      <c r="Q13" s="46">
        <v>8</v>
      </c>
      <c r="R13" s="48">
        <f t="shared" si="7"/>
        <v>3.4571571796511726</v>
      </c>
      <c r="S13" s="46">
        <v>11</v>
      </c>
      <c r="T13" s="48">
        <f t="shared" si="8"/>
        <v>4.9221406837300874</v>
      </c>
      <c r="U13" s="46">
        <v>4</v>
      </c>
      <c r="V13" s="48">
        <f t="shared" si="9"/>
        <v>2.106871033156883</v>
      </c>
      <c r="W13" s="46">
        <v>15</v>
      </c>
      <c r="X13" s="48">
        <f t="shared" si="10"/>
        <v>9.6441935525351372</v>
      </c>
      <c r="Y13" s="46">
        <v>12</v>
      </c>
      <c r="Z13" s="48">
        <f t="shared" si="11"/>
        <v>8.5845506703103318</v>
      </c>
      <c r="AA13" s="46">
        <v>21</v>
      </c>
      <c r="AB13" s="48">
        <f t="shared" si="12"/>
        <v>15.446969083994732</v>
      </c>
      <c r="AC13" s="46">
        <v>21</v>
      </c>
      <c r="AD13" s="48">
        <f t="shared" si="13"/>
        <v>17.694790148214931</v>
      </c>
      <c r="AE13" s="46">
        <v>18</v>
      </c>
      <c r="AF13" s="48">
        <f t="shared" si="14"/>
        <v>19.667187482927787</v>
      </c>
      <c r="AG13" s="46">
        <v>19</v>
      </c>
      <c r="AH13" s="48">
        <f t="shared" si="15"/>
        <v>31.007245903779623</v>
      </c>
      <c r="AI13" s="46">
        <v>29</v>
      </c>
      <c r="AJ13" s="48">
        <f t="shared" si="16"/>
        <v>34.924611012091141</v>
      </c>
      <c r="AL13" s="37">
        <v>2624983</v>
      </c>
      <c r="AM13" s="37">
        <v>184382</v>
      </c>
      <c r="AN13" s="37">
        <v>192334</v>
      </c>
      <c r="AO13" s="37">
        <v>192331</v>
      </c>
      <c r="AP13" s="37">
        <v>190525</v>
      </c>
      <c r="AQ13" s="37">
        <v>209220</v>
      </c>
      <c r="AR13" s="37">
        <v>225669</v>
      </c>
      <c r="AS13" s="37">
        <v>231404</v>
      </c>
      <c r="AT13" s="37">
        <v>223480</v>
      </c>
      <c r="AU13" s="37">
        <v>189855</v>
      </c>
      <c r="AV13" s="37">
        <v>155534</v>
      </c>
      <c r="AW13" s="37">
        <v>139786</v>
      </c>
      <c r="AX13" s="37">
        <v>135949</v>
      </c>
      <c r="AY13" s="37">
        <v>118679</v>
      </c>
      <c r="AZ13" s="37">
        <v>91523</v>
      </c>
      <c r="BA13" s="37">
        <v>61276</v>
      </c>
      <c r="BB13" s="37">
        <v>83036</v>
      </c>
    </row>
    <row r="14" spans="1:55" ht="12" x14ac:dyDescent="0.25">
      <c r="A14" s="46" t="s">
        <v>61</v>
      </c>
      <c r="B14" s="47" t="s">
        <v>62</v>
      </c>
      <c r="C14" s="44">
        <f t="shared" si="17"/>
        <v>152</v>
      </c>
      <c r="D14" s="45">
        <f t="shared" si="0"/>
        <v>5.7905136909458079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0</v>
      </c>
      <c r="N14" s="48">
        <f t="shared" si="5"/>
        <v>0</v>
      </c>
      <c r="O14" s="46">
        <v>0</v>
      </c>
      <c r="P14" s="48">
        <f t="shared" si="6"/>
        <v>0</v>
      </c>
      <c r="Q14" s="46">
        <v>2</v>
      </c>
      <c r="R14" s="48">
        <f t="shared" si="7"/>
        <v>0.86428929491279316</v>
      </c>
      <c r="S14" s="46">
        <v>2</v>
      </c>
      <c r="T14" s="48">
        <f t="shared" si="8"/>
        <v>0.89493466976910696</v>
      </c>
      <c r="U14" s="46">
        <v>12</v>
      </c>
      <c r="V14" s="48">
        <f t="shared" si="9"/>
        <v>6.3206130994706484</v>
      </c>
      <c r="W14" s="46">
        <v>11</v>
      </c>
      <c r="X14" s="48">
        <f t="shared" si="10"/>
        <v>7.0724086051924342</v>
      </c>
      <c r="Y14" s="46">
        <v>5</v>
      </c>
      <c r="Z14" s="48">
        <f t="shared" si="11"/>
        <v>3.5768961126293051</v>
      </c>
      <c r="AA14" s="46">
        <v>19</v>
      </c>
      <c r="AB14" s="48">
        <f t="shared" si="12"/>
        <v>13.975829171233329</v>
      </c>
      <c r="AC14" s="46">
        <v>19</v>
      </c>
      <c r="AD14" s="48">
        <f t="shared" si="13"/>
        <v>16.00957203886113</v>
      </c>
      <c r="AE14" s="46">
        <v>29</v>
      </c>
      <c r="AF14" s="48">
        <f t="shared" si="14"/>
        <v>31.686024278050326</v>
      </c>
      <c r="AG14" s="46">
        <v>28</v>
      </c>
      <c r="AH14" s="48">
        <f t="shared" si="15"/>
        <v>45.694888700306812</v>
      </c>
      <c r="AI14" s="46">
        <v>25</v>
      </c>
      <c r="AJ14" s="48">
        <f t="shared" si="16"/>
        <v>30.107423286285467</v>
      </c>
      <c r="AL14" s="37">
        <v>2624983</v>
      </c>
      <c r="AM14" s="37">
        <v>184382</v>
      </c>
      <c r="AN14" s="37">
        <v>192334</v>
      </c>
      <c r="AO14" s="37">
        <v>192331</v>
      </c>
      <c r="AP14" s="37">
        <v>190525</v>
      </c>
      <c r="AQ14" s="37">
        <v>209220</v>
      </c>
      <c r="AR14" s="37">
        <v>225669</v>
      </c>
      <c r="AS14" s="37">
        <v>231404</v>
      </c>
      <c r="AT14" s="37">
        <v>223480</v>
      </c>
      <c r="AU14" s="37">
        <v>189855</v>
      </c>
      <c r="AV14" s="37">
        <v>155534</v>
      </c>
      <c r="AW14" s="37">
        <v>139786</v>
      </c>
      <c r="AX14" s="37">
        <v>135949</v>
      </c>
      <c r="AY14" s="37">
        <v>118679</v>
      </c>
      <c r="AZ14" s="37">
        <v>91523</v>
      </c>
      <c r="BA14" s="37">
        <v>61276</v>
      </c>
      <c r="BB14" s="37">
        <v>83036</v>
      </c>
    </row>
    <row r="15" spans="1:55" ht="12" x14ac:dyDescent="0.25">
      <c r="A15" s="46" t="s">
        <v>145</v>
      </c>
      <c r="B15" s="47" t="s">
        <v>176</v>
      </c>
      <c r="C15" s="44">
        <f t="shared" si="17"/>
        <v>149</v>
      </c>
      <c r="D15" s="45">
        <f t="shared" si="0"/>
        <v>5.6762272365192459</v>
      </c>
      <c r="E15" s="46">
        <v>13</v>
      </c>
      <c r="F15" s="48">
        <f t="shared" si="1"/>
        <v>7.0505797745983889</v>
      </c>
      <c r="G15" s="46">
        <v>11</v>
      </c>
      <c r="H15" s="48">
        <f t="shared" si="2"/>
        <v>5.7192176110308113</v>
      </c>
      <c r="I15" s="46">
        <v>8</v>
      </c>
      <c r="J15" s="48">
        <f t="shared" si="3"/>
        <v>4.1594958691006649</v>
      </c>
      <c r="K15" s="46">
        <v>5</v>
      </c>
      <c r="L15" s="48">
        <f t="shared" si="4"/>
        <v>2.6243275160740063</v>
      </c>
      <c r="M15" s="46">
        <v>8</v>
      </c>
      <c r="N15" s="48">
        <f t="shared" si="5"/>
        <v>3.8237262212025618</v>
      </c>
      <c r="O15" s="46">
        <v>3</v>
      </c>
      <c r="P15" s="48">
        <f t="shared" si="6"/>
        <v>1.3293806415590976</v>
      </c>
      <c r="Q15" s="46">
        <v>7</v>
      </c>
      <c r="R15" s="48">
        <f t="shared" si="7"/>
        <v>3.0250125321947761</v>
      </c>
      <c r="S15" s="46">
        <v>7</v>
      </c>
      <c r="T15" s="48">
        <f t="shared" si="8"/>
        <v>3.1322713441918739</v>
      </c>
      <c r="U15" s="46">
        <v>5</v>
      </c>
      <c r="V15" s="48">
        <f t="shared" si="9"/>
        <v>2.6335887914461038</v>
      </c>
      <c r="W15" s="46">
        <v>7</v>
      </c>
      <c r="X15" s="48">
        <f t="shared" si="10"/>
        <v>4.5006236578497303</v>
      </c>
      <c r="Y15" s="46">
        <v>9</v>
      </c>
      <c r="Z15" s="48">
        <f t="shared" si="11"/>
        <v>6.4384130027327489</v>
      </c>
      <c r="AA15" s="46">
        <v>9</v>
      </c>
      <c r="AB15" s="48">
        <f t="shared" si="12"/>
        <v>6.6201296074263141</v>
      </c>
      <c r="AC15" s="46">
        <v>10</v>
      </c>
      <c r="AD15" s="48">
        <f t="shared" si="13"/>
        <v>8.4260905467690161</v>
      </c>
      <c r="AE15" s="46">
        <v>13</v>
      </c>
      <c r="AF15" s="48">
        <f t="shared" si="14"/>
        <v>14.204079848781181</v>
      </c>
      <c r="AG15" s="46">
        <v>16</v>
      </c>
      <c r="AH15" s="48">
        <f t="shared" si="15"/>
        <v>26.111364971603887</v>
      </c>
      <c r="AI15" s="46">
        <v>18</v>
      </c>
      <c r="AJ15" s="48">
        <f t="shared" si="16"/>
        <v>21.677344766125536</v>
      </c>
      <c r="AL15" s="37">
        <v>2624983</v>
      </c>
      <c r="AM15" s="37">
        <v>184382</v>
      </c>
      <c r="AN15" s="37">
        <v>192334</v>
      </c>
      <c r="AO15" s="37">
        <v>192331</v>
      </c>
      <c r="AP15" s="37">
        <v>190525</v>
      </c>
      <c r="AQ15" s="37">
        <v>209220</v>
      </c>
      <c r="AR15" s="37">
        <v>225669</v>
      </c>
      <c r="AS15" s="37">
        <v>231404</v>
      </c>
      <c r="AT15" s="37">
        <v>223480</v>
      </c>
      <c r="AU15" s="37">
        <v>189855</v>
      </c>
      <c r="AV15" s="37">
        <v>155534</v>
      </c>
      <c r="AW15" s="37">
        <v>139786</v>
      </c>
      <c r="AX15" s="37">
        <v>135949</v>
      </c>
      <c r="AY15" s="37">
        <v>118679</v>
      </c>
      <c r="AZ15" s="37">
        <v>91523</v>
      </c>
      <c r="BA15" s="37">
        <v>61276</v>
      </c>
      <c r="BB15" s="37">
        <v>83036</v>
      </c>
    </row>
    <row r="16" spans="1:55" ht="12" x14ac:dyDescent="0.25">
      <c r="A16" s="46" t="s">
        <v>123</v>
      </c>
      <c r="B16" s="47" t="s">
        <v>124</v>
      </c>
      <c r="C16" s="44">
        <f t="shared" si="17"/>
        <v>115</v>
      </c>
      <c r="D16" s="45">
        <f t="shared" si="0"/>
        <v>4.3809807530182097</v>
      </c>
      <c r="E16" s="46">
        <v>0</v>
      </c>
      <c r="F16" s="48">
        <f t="shared" si="1"/>
        <v>0</v>
      </c>
      <c r="G16" s="46">
        <v>0</v>
      </c>
      <c r="H16" s="48">
        <f t="shared" si="2"/>
        <v>0</v>
      </c>
      <c r="I16" s="46">
        <v>0</v>
      </c>
      <c r="J16" s="48">
        <f t="shared" si="3"/>
        <v>0</v>
      </c>
      <c r="K16" s="46">
        <v>0</v>
      </c>
      <c r="L16" s="48">
        <f t="shared" si="4"/>
        <v>0</v>
      </c>
      <c r="M16" s="46">
        <v>1</v>
      </c>
      <c r="N16" s="48">
        <f t="shared" si="5"/>
        <v>0.47796577765032022</v>
      </c>
      <c r="O16" s="46">
        <v>0</v>
      </c>
      <c r="P16" s="48">
        <f t="shared" si="6"/>
        <v>0</v>
      </c>
      <c r="Q16" s="46">
        <v>0</v>
      </c>
      <c r="R16" s="48">
        <f t="shared" si="7"/>
        <v>0</v>
      </c>
      <c r="S16" s="46">
        <v>1</v>
      </c>
      <c r="T16" s="48">
        <f t="shared" si="8"/>
        <v>0.44746733488455348</v>
      </c>
      <c r="U16" s="46">
        <v>2</v>
      </c>
      <c r="V16" s="48">
        <f t="shared" si="9"/>
        <v>1.0534355165784415</v>
      </c>
      <c r="W16" s="46">
        <v>1</v>
      </c>
      <c r="X16" s="48">
        <f t="shared" si="10"/>
        <v>0.64294623683567587</v>
      </c>
      <c r="Y16" s="46">
        <v>1</v>
      </c>
      <c r="Z16" s="48">
        <f t="shared" si="11"/>
        <v>0.71537922252586095</v>
      </c>
      <c r="AA16" s="46">
        <v>7</v>
      </c>
      <c r="AB16" s="48">
        <f t="shared" si="12"/>
        <v>5.1489896946649107</v>
      </c>
      <c r="AC16" s="46">
        <v>15</v>
      </c>
      <c r="AD16" s="48">
        <f t="shared" si="13"/>
        <v>12.639135820153522</v>
      </c>
      <c r="AE16" s="46">
        <v>18</v>
      </c>
      <c r="AF16" s="48">
        <f t="shared" si="14"/>
        <v>19.667187482927787</v>
      </c>
      <c r="AG16" s="46">
        <v>20</v>
      </c>
      <c r="AH16" s="48">
        <f t="shared" si="15"/>
        <v>32.639206214504867</v>
      </c>
      <c r="AI16" s="46">
        <v>49</v>
      </c>
      <c r="AJ16" s="48">
        <f t="shared" si="16"/>
        <v>59.010549641119518</v>
      </c>
      <c r="AL16" s="37">
        <v>2624983</v>
      </c>
      <c r="AM16" s="37">
        <v>184382</v>
      </c>
      <c r="AN16" s="37">
        <v>192334</v>
      </c>
      <c r="AO16" s="37">
        <v>192331</v>
      </c>
      <c r="AP16" s="37">
        <v>190525</v>
      </c>
      <c r="AQ16" s="37">
        <v>209220</v>
      </c>
      <c r="AR16" s="37">
        <v>225669</v>
      </c>
      <c r="AS16" s="37">
        <v>231404</v>
      </c>
      <c r="AT16" s="37">
        <v>223480</v>
      </c>
      <c r="AU16" s="37">
        <v>189855</v>
      </c>
      <c r="AV16" s="37">
        <v>155534</v>
      </c>
      <c r="AW16" s="37">
        <v>139786</v>
      </c>
      <c r="AX16" s="37">
        <v>135949</v>
      </c>
      <c r="AY16" s="37">
        <v>118679</v>
      </c>
      <c r="AZ16" s="37">
        <v>91523</v>
      </c>
      <c r="BA16" s="37">
        <v>61276</v>
      </c>
      <c r="BB16" s="37">
        <v>83036</v>
      </c>
    </row>
    <row r="17" spans="1:54" ht="12" x14ac:dyDescent="0.25">
      <c r="A17" s="46" t="s">
        <v>82</v>
      </c>
      <c r="B17" s="47" t="s">
        <v>83</v>
      </c>
      <c r="C17" s="44">
        <f t="shared" si="17"/>
        <v>93</v>
      </c>
      <c r="D17" s="45">
        <f t="shared" si="0"/>
        <v>3.5428800872234221</v>
      </c>
      <c r="E17" s="46">
        <v>0</v>
      </c>
      <c r="F17" s="48">
        <f t="shared" si="1"/>
        <v>0</v>
      </c>
      <c r="G17" s="46">
        <v>0</v>
      </c>
      <c r="H17" s="48">
        <f t="shared" si="2"/>
        <v>0</v>
      </c>
      <c r="I17" s="46">
        <v>0</v>
      </c>
      <c r="J17" s="48">
        <f t="shared" si="3"/>
        <v>0</v>
      </c>
      <c r="K17" s="46">
        <v>0</v>
      </c>
      <c r="L17" s="48">
        <f t="shared" si="4"/>
        <v>0</v>
      </c>
      <c r="M17" s="46">
        <v>0</v>
      </c>
      <c r="N17" s="48">
        <f t="shared" si="5"/>
        <v>0</v>
      </c>
      <c r="O17" s="46">
        <v>1</v>
      </c>
      <c r="P17" s="48">
        <f t="shared" si="6"/>
        <v>0.44312688051969923</v>
      </c>
      <c r="Q17" s="46">
        <v>2</v>
      </c>
      <c r="R17" s="48">
        <f t="shared" si="7"/>
        <v>0.86428929491279316</v>
      </c>
      <c r="S17" s="46">
        <v>0</v>
      </c>
      <c r="T17" s="48">
        <f t="shared" si="8"/>
        <v>0</v>
      </c>
      <c r="U17" s="46">
        <v>1</v>
      </c>
      <c r="V17" s="48">
        <f t="shared" si="9"/>
        <v>0.52671775828922074</v>
      </c>
      <c r="W17" s="46">
        <v>1</v>
      </c>
      <c r="X17" s="48">
        <f t="shared" si="10"/>
        <v>0.64294623683567587</v>
      </c>
      <c r="Y17" s="46">
        <v>5</v>
      </c>
      <c r="Z17" s="48">
        <f t="shared" si="11"/>
        <v>3.5768961126293051</v>
      </c>
      <c r="AA17" s="46">
        <v>6</v>
      </c>
      <c r="AB17" s="48">
        <f t="shared" si="12"/>
        <v>4.4134197382842091</v>
      </c>
      <c r="AC17" s="46">
        <v>11</v>
      </c>
      <c r="AD17" s="48">
        <f t="shared" si="13"/>
        <v>9.2686996014459169</v>
      </c>
      <c r="AE17" s="46">
        <v>17</v>
      </c>
      <c r="AF17" s="48">
        <f t="shared" si="14"/>
        <v>18.574565956098468</v>
      </c>
      <c r="AG17" s="46">
        <v>15</v>
      </c>
      <c r="AH17" s="48">
        <f t="shared" si="15"/>
        <v>24.47940466087865</v>
      </c>
      <c r="AI17" s="46">
        <v>34</v>
      </c>
      <c r="AJ17" s="48">
        <f t="shared" si="16"/>
        <v>40.946095669348239</v>
      </c>
      <c r="AL17" s="37">
        <v>2624983</v>
      </c>
      <c r="AM17" s="37">
        <v>184382</v>
      </c>
      <c r="AN17" s="37">
        <v>192334</v>
      </c>
      <c r="AO17" s="37">
        <v>192331</v>
      </c>
      <c r="AP17" s="37">
        <v>190525</v>
      </c>
      <c r="AQ17" s="37">
        <v>209220</v>
      </c>
      <c r="AR17" s="37">
        <v>225669</v>
      </c>
      <c r="AS17" s="37">
        <v>231404</v>
      </c>
      <c r="AT17" s="37">
        <v>223480</v>
      </c>
      <c r="AU17" s="37">
        <v>189855</v>
      </c>
      <c r="AV17" s="37">
        <v>155534</v>
      </c>
      <c r="AW17" s="37">
        <v>139786</v>
      </c>
      <c r="AX17" s="37">
        <v>135949</v>
      </c>
      <c r="AY17" s="37">
        <v>118679</v>
      </c>
      <c r="AZ17" s="37">
        <v>91523</v>
      </c>
      <c r="BA17" s="37">
        <v>61276</v>
      </c>
      <c r="BB17" s="37">
        <v>83036</v>
      </c>
    </row>
    <row r="18" spans="1:54" ht="12" x14ac:dyDescent="0.25">
      <c r="A18" s="46" t="s">
        <v>65</v>
      </c>
      <c r="B18" s="47" t="s">
        <v>177</v>
      </c>
      <c r="C18" s="44">
        <f t="shared" si="17"/>
        <v>92</v>
      </c>
      <c r="D18" s="45">
        <f t="shared" si="0"/>
        <v>3.5047846024145684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0</v>
      </c>
      <c r="J18" s="48">
        <f t="shared" si="3"/>
        <v>0</v>
      </c>
      <c r="K18" s="46">
        <v>0</v>
      </c>
      <c r="L18" s="48">
        <f t="shared" si="4"/>
        <v>0</v>
      </c>
      <c r="M18" s="46">
        <v>0</v>
      </c>
      <c r="N18" s="48">
        <f t="shared" si="5"/>
        <v>0</v>
      </c>
      <c r="O18" s="46">
        <v>1</v>
      </c>
      <c r="P18" s="48">
        <f t="shared" si="6"/>
        <v>0.44312688051969923</v>
      </c>
      <c r="Q18" s="46">
        <v>0</v>
      </c>
      <c r="R18" s="48">
        <f t="shared" si="7"/>
        <v>0</v>
      </c>
      <c r="S18" s="46">
        <v>1</v>
      </c>
      <c r="T18" s="48">
        <f t="shared" si="8"/>
        <v>0.44746733488455348</v>
      </c>
      <c r="U18" s="46">
        <v>4</v>
      </c>
      <c r="V18" s="48">
        <f t="shared" si="9"/>
        <v>2.106871033156883</v>
      </c>
      <c r="W18" s="46">
        <v>3</v>
      </c>
      <c r="X18" s="48">
        <f t="shared" si="10"/>
        <v>1.9288387105070275</v>
      </c>
      <c r="Y18" s="46">
        <v>3</v>
      </c>
      <c r="Z18" s="48">
        <f t="shared" si="11"/>
        <v>2.146137667577583</v>
      </c>
      <c r="AA18" s="46">
        <v>14</v>
      </c>
      <c r="AB18" s="48">
        <f t="shared" si="12"/>
        <v>10.297979389329821</v>
      </c>
      <c r="AC18" s="46">
        <v>9</v>
      </c>
      <c r="AD18" s="48">
        <f t="shared" si="13"/>
        <v>7.5834814920921145</v>
      </c>
      <c r="AE18" s="46">
        <v>16</v>
      </c>
      <c r="AF18" s="48">
        <f t="shared" si="14"/>
        <v>17.481944429269145</v>
      </c>
      <c r="AG18" s="46">
        <v>17</v>
      </c>
      <c r="AH18" s="48">
        <f t="shared" si="15"/>
        <v>27.743325282329131</v>
      </c>
      <c r="AI18" s="46">
        <v>24</v>
      </c>
      <c r="AJ18" s="48">
        <f t="shared" si="16"/>
        <v>28.903126354834047</v>
      </c>
      <c r="AL18" s="37">
        <v>2624983</v>
      </c>
      <c r="AM18" s="37">
        <v>184382</v>
      </c>
      <c r="AN18" s="37">
        <v>192334</v>
      </c>
      <c r="AO18" s="37">
        <v>192331</v>
      </c>
      <c r="AP18" s="37">
        <v>190525</v>
      </c>
      <c r="AQ18" s="37">
        <v>209220</v>
      </c>
      <c r="AR18" s="37">
        <v>225669</v>
      </c>
      <c r="AS18" s="37">
        <v>231404</v>
      </c>
      <c r="AT18" s="37">
        <v>223480</v>
      </c>
      <c r="AU18" s="37">
        <v>189855</v>
      </c>
      <c r="AV18" s="37">
        <v>155534</v>
      </c>
      <c r="AW18" s="37">
        <v>139786</v>
      </c>
      <c r="AX18" s="37">
        <v>135949</v>
      </c>
      <c r="AY18" s="37">
        <v>118679</v>
      </c>
      <c r="AZ18" s="37">
        <v>91523</v>
      </c>
      <c r="BA18" s="37">
        <v>61276</v>
      </c>
      <c r="BB18" s="37">
        <v>83036</v>
      </c>
    </row>
    <row r="19" spans="1:54" ht="12" x14ac:dyDescent="0.25">
      <c r="A19" s="33"/>
      <c r="B19" s="52" t="s">
        <v>178</v>
      </c>
      <c r="C19" s="38">
        <f t="shared" si="17"/>
        <v>908</v>
      </c>
      <c r="D19" s="53">
        <f t="shared" si="0"/>
        <v>34.590700206439436</v>
      </c>
      <c r="E19" s="34">
        <v>11</v>
      </c>
      <c r="F19" s="54">
        <f t="shared" si="1"/>
        <v>5.9658751938909438</v>
      </c>
      <c r="G19" s="34">
        <v>11</v>
      </c>
      <c r="H19" s="54">
        <f t="shared" si="2"/>
        <v>5.7192176110308113</v>
      </c>
      <c r="I19" s="34">
        <v>12</v>
      </c>
      <c r="J19" s="54">
        <f t="shared" si="3"/>
        <v>6.2392438036509974</v>
      </c>
      <c r="K19" s="34">
        <v>22</v>
      </c>
      <c r="L19" s="54">
        <f t="shared" si="4"/>
        <v>11.547041070725626</v>
      </c>
      <c r="M19" s="34">
        <v>25</v>
      </c>
      <c r="N19" s="54">
        <f t="shared" si="5"/>
        <v>11.949144441258007</v>
      </c>
      <c r="O19" s="34">
        <v>26</v>
      </c>
      <c r="P19" s="54">
        <f t="shared" si="6"/>
        <v>11.52129889351218</v>
      </c>
      <c r="Q19" s="34">
        <v>48</v>
      </c>
      <c r="R19" s="54">
        <f t="shared" si="7"/>
        <v>20.742943077907036</v>
      </c>
      <c r="S19" s="34">
        <v>36</v>
      </c>
      <c r="T19" s="54">
        <f t="shared" si="8"/>
        <v>16.108824055843922</v>
      </c>
      <c r="U19" s="34">
        <v>44</v>
      </c>
      <c r="V19" s="54">
        <f t="shared" si="9"/>
        <v>23.175581364725712</v>
      </c>
      <c r="W19" s="34">
        <v>41</v>
      </c>
      <c r="X19" s="54">
        <f t="shared" si="10"/>
        <v>26.36079571026271</v>
      </c>
      <c r="Y19" s="34">
        <v>75</v>
      </c>
      <c r="Z19" s="54">
        <f t="shared" si="11"/>
        <v>53.653441689439568</v>
      </c>
      <c r="AA19" s="34">
        <v>94</v>
      </c>
      <c r="AB19" s="54">
        <f t="shared" si="12"/>
        <v>69.143575899785944</v>
      </c>
      <c r="AC19" s="34">
        <v>132</v>
      </c>
      <c r="AD19" s="54">
        <f t="shared" si="13"/>
        <v>111.22439521735102</v>
      </c>
      <c r="AE19" s="34">
        <v>112</v>
      </c>
      <c r="AF19" s="54">
        <f t="shared" si="14"/>
        <v>122.37361100488403</v>
      </c>
      <c r="AG19" s="34">
        <v>81</v>
      </c>
      <c r="AH19" s="54">
        <f t="shared" si="15"/>
        <v>132.18878516874472</v>
      </c>
      <c r="AI19" s="34">
        <v>138</v>
      </c>
      <c r="AJ19" s="54">
        <f t="shared" si="16"/>
        <v>166.19297654029577</v>
      </c>
      <c r="AL19" s="37">
        <v>2624983</v>
      </c>
      <c r="AM19" s="37">
        <v>184382</v>
      </c>
      <c r="AN19" s="37">
        <v>192334</v>
      </c>
      <c r="AO19" s="37">
        <v>192331</v>
      </c>
      <c r="AP19" s="37">
        <v>190525</v>
      </c>
      <c r="AQ19" s="37">
        <v>209220</v>
      </c>
      <c r="AR19" s="37">
        <v>225669</v>
      </c>
      <c r="AS19" s="37">
        <v>231404</v>
      </c>
      <c r="AT19" s="37">
        <v>223480</v>
      </c>
      <c r="AU19" s="37">
        <v>189855</v>
      </c>
      <c r="AV19" s="37">
        <v>155534</v>
      </c>
      <c r="AW19" s="37">
        <v>139786</v>
      </c>
      <c r="AX19" s="37">
        <v>135949</v>
      </c>
      <c r="AY19" s="37">
        <v>118679</v>
      </c>
      <c r="AZ19" s="37">
        <v>91523</v>
      </c>
      <c r="BA19" s="37">
        <v>61276</v>
      </c>
      <c r="BB19" s="37">
        <v>83036</v>
      </c>
    </row>
    <row r="20" spans="1:54" ht="12" x14ac:dyDescent="0.25">
      <c r="A20" s="30" t="s">
        <v>179</v>
      </c>
      <c r="B20" s="57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</row>
    <row r="21" spans="1:54" ht="14.25" customHeight="1" x14ac:dyDescent="0.2">
      <c r="A21" s="30" t="s">
        <v>283</v>
      </c>
      <c r="AB21" s="65"/>
      <c r="AM21" s="66"/>
    </row>
    <row r="22" spans="1:54" ht="13.2" x14ac:dyDescent="0.25"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T22" s="67"/>
      <c r="AU22" s="37"/>
    </row>
  </sheetData>
  <mergeCells count="22">
    <mergeCell ref="A1:AL1"/>
    <mergeCell ref="A2:AL2"/>
    <mergeCell ref="A3:AL3"/>
    <mergeCell ref="U6:V6"/>
    <mergeCell ref="W6:X6"/>
    <mergeCell ref="Y6:Z6"/>
    <mergeCell ref="AA6:AB6"/>
    <mergeCell ref="AC6:AD6"/>
    <mergeCell ref="AE6:AF6"/>
    <mergeCell ref="I6:J6"/>
    <mergeCell ref="K6:L6"/>
    <mergeCell ref="M6:N6"/>
    <mergeCell ref="O6:P6"/>
    <mergeCell ref="Q6:R6"/>
    <mergeCell ref="S6:T6"/>
    <mergeCell ref="A5:B7"/>
    <mergeCell ref="C5:AJ5"/>
    <mergeCell ref="C6:D6"/>
    <mergeCell ref="E6:F6"/>
    <mergeCell ref="G6:H6"/>
    <mergeCell ref="AG6:AH6"/>
    <mergeCell ref="AI6:AJ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2763-17DF-4798-BBE0-CAFAC8945652}">
  <dimension ref="A1:BB22"/>
  <sheetViews>
    <sheetView zoomScale="110" zoomScaleNormal="110" workbookViewId="0">
      <selection activeCell="I23" sqref="I23"/>
    </sheetView>
  </sheetViews>
  <sheetFormatPr baseColWidth="10" defaultRowHeight="10.199999999999999" x14ac:dyDescent="0.2"/>
  <cols>
    <col min="1" max="1" width="7.109375" style="31" customWidth="1"/>
    <col min="2" max="2" width="36.5546875" style="31" customWidth="1"/>
    <col min="3" max="4" width="6.44140625" style="35" customWidth="1"/>
    <col min="5" max="6" width="5.6640625" style="31" customWidth="1"/>
    <col min="7" max="8" width="5.5546875" style="31" customWidth="1"/>
    <col min="9" max="25" width="6.109375" style="31" customWidth="1"/>
    <col min="26" max="26" width="6.5546875" style="31" bestFit="1" customWidth="1"/>
    <col min="27" max="27" width="6.109375" style="31" customWidth="1"/>
    <col min="28" max="28" width="6.5546875" style="31" bestFit="1" customWidth="1"/>
    <col min="29" max="29" width="6.109375" style="31" customWidth="1"/>
    <col min="30" max="30" width="6.5546875" style="31" bestFit="1" customWidth="1"/>
    <col min="31" max="31" width="6.109375" style="31" customWidth="1"/>
    <col min="32" max="32" width="6.5546875" style="31" bestFit="1" customWidth="1"/>
    <col min="33" max="33" width="6.109375" style="31" customWidth="1"/>
    <col min="34" max="35" width="6.5546875" style="31" customWidth="1"/>
    <col min="36" max="36" width="7.6640625" style="31" bestFit="1" customWidth="1"/>
    <col min="37" max="37" width="11.5546875" style="31"/>
    <col min="38" max="54" width="0" style="31" hidden="1" customWidth="1"/>
    <col min="55" max="246" width="11.5546875" style="31"/>
    <col min="247" max="247" width="7.109375" style="31" customWidth="1"/>
    <col min="248" max="248" width="36.5546875" style="31" customWidth="1"/>
    <col min="249" max="250" width="6.44140625" style="31" customWidth="1"/>
    <col min="251" max="252" width="5.6640625" style="31" customWidth="1"/>
    <col min="253" max="254" width="5.5546875" style="31" customWidth="1"/>
    <col min="255" max="271" width="6.109375" style="31" customWidth="1"/>
    <col min="272" max="272" width="6.5546875" style="31" bestFit="1" customWidth="1"/>
    <col min="273" max="273" width="6.109375" style="31" customWidth="1"/>
    <col min="274" max="274" width="6.5546875" style="31" bestFit="1" customWidth="1"/>
    <col min="275" max="275" width="6.109375" style="31" customWidth="1"/>
    <col min="276" max="276" width="6.5546875" style="31" bestFit="1" customWidth="1"/>
    <col min="277" max="277" width="6.109375" style="31" customWidth="1"/>
    <col min="278" max="278" width="6.5546875" style="31" bestFit="1" customWidth="1"/>
    <col min="279" max="279" width="6.109375" style="31" customWidth="1"/>
    <col min="280" max="281" width="6.5546875" style="31" customWidth="1"/>
    <col min="282" max="282" width="7.6640625" style="31" bestFit="1" customWidth="1"/>
    <col min="283" max="502" width="11.5546875" style="31"/>
    <col min="503" max="503" width="7.109375" style="31" customWidth="1"/>
    <col min="504" max="504" width="36.5546875" style="31" customWidth="1"/>
    <col min="505" max="506" width="6.44140625" style="31" customWidth="1"/>
    <col min="507" max="508" width="5.6640625" style="31" customWidth="1"/>
    <col min="509" max="510" width="5.5546875" style="31" customWidth="1"/>
    <col min="511" max="527" width="6.109375" style="31" customWidth="1"/>
    <col min="528" max="528" width="6.5546875" style="31" bestFit="1" customWidth="1"/>
    <col min="529" max="529" width="6.109375" style="31" customWidth="1"/>
    <col min="530" max="530" width="6.5546875" style="31" bestFit="1" customWidth="1"/>
    <col min="531" max="531" width="6.109375" style="31" customWidth="1"/>
    <col min="532" max="532" width="6.5546875" style="31" bestFit="1" customWidth="1"/>
    <col min="533" max="533" width="6.109375" style="31" customWidth="1"/>
    <col min="534" max="534" width="6.5546875" style="31" bestFit="1" customWidth="1"/>
    <col min="535" max="535" width="6.109375" style="31" customWidth="1"/>
    <col min="536" max="537" width="6.5546875" style="31" customWidth="1"/>
    <col min="538" max="538" width="7.6640625" style="31" bestFit="1" customWidth="1"/>
    <col min="539" max="758" width="11.5546875" style="31"/>
    <col min="759" max="759" width="7.109375" style="31" customWidth="1"/>
    <col min="760" max="760" width="36.5546875" style="31" customWidth="1"/>
    <col min="761" max="762" width="6.44140625" style="31" customWidth="1"/>
    <col min="763" max="764" width="5.6640625" style="31" customWidth="1"/>
    <col min="765" max="766" width="5.5546875" style="31" customWidth="1"/>
    <col min="767" max="783" width="6.109375" style="31" customWidth="1"/>
    <col min="784" max="784" width="6.5546875" style="31" bestFit="1" customWidth="1"/>
    <col min="785" max="785" width="6.109375" style="31" customWidth="1"/>
    <col min="786" max="786" width="6.5546875" style="31" bestFit="1" customWidth="1"/>
    <col min="787" max="787" width="6.109375" style="31" customWidth="1"/>
    <col min="788" max="788" width="6.5546875" style="31" bestFit="1" customWidth="1"/>
    <col min="789" max="789" width="6.109375" style="31" customWidth="1"/>
    <col min="790" max="790" width="6.5546875" style="31" bestFit="1" customWidth="1"/>
    <col min="791" max="791" width="6.109375" style="31" customWidth="1"/>
    <col min="792" max="793" width="6.5546875" style="31" customWidth="1"/>
    <col min="794" max="794" width="7.6640625" style="31" bestFit="1" customWidth="1"/>
    <col min="795" max="1014" width="11.5546875" style="31"/>
    <col min="1015" max="1015" width="7.109375" style="31" customWidth="1"/>
    <col min="1016" max="1016" width="36.5546875" style="31" customWidth="1"/>
    <col min="1017" max="1018" width="6.44140625" style="31" customWidth="1"/>
    <col min="1019" max="1020" width="5.6640625" style="31" customWidth="1"/>
    <col min="1021" max="1022" width="5.5546875" style="31" customWidth="1"/>
    <col min="1023" max="1039" width="6.109375" style="31" customWidth="1"/>
    <col min="1040" max="1040" width="6.5546875" style="31" bestFit="1" customWidth="1"/>
    <col min="1041" max="1041" width="6.109375" style="31" customWidth="1"/>
    <col min="1042" max="1042" width="6.5546875" style="31" bestFit="1" customWidth="1"/>
    <col min="1043" max="1043" width="6.109375" style="31" customWidth="1"/>
    <col min="1044" max="1044" width="6.5546875" style="31" bestFit="1" customWidth="1"/>
    <col min="1045" max="1045" width="6.109375" style="31" customWidth="1"/>
    <col min="1046" max="1046" width="6.5546875" style="31" bestFit="1" customWidth="1"/>
    <col min="1047" max="1047" width="6.109375" style="31" customWidth="1"/>
    <col min="1048" max="1049" width="6.5546875" style="31" customWidth="1"/>
    <col min="1050" max="1050" width="7.6640625" style="31" bestFit="1" customWidth="1"/>
    <col min="1051" max="1270" width="11.5546875" style="31"/>
    <col min="1271" max="1271" width="7.109375" style="31" customWidth="1"/>
    <col min="1272" max="1272" width="36.5546875" style="31" customWidth="1"/>
    <col min="1273" max="1274" width="6.44140625" style="31" customWidth="1"/>
    <col min="1275" max="1276" width="5.6640625" style="31" customWidth="1"/>
    <col min="1277" max="1278" width="5.5546875" style="31" customWidth="1"/>
    <col min="1279" max="1295" width="6.109375" style="31" customWidth="1"/>
    <col min="1296" max="1296" width="6.5546875" style="31" bestFit="1" customWidth="1"/>
    <col min="1297" max="1297" width="6.109375" style="31" customWidth="1"/>
    <col min="1298" max="1298" width="6.5546875" style="31" bestFit="1" customWidth="1"/>
    <col min="1299" max="1299" width="6.109375" style="31" customWidth="1"/>
    <col min="1300" max="1300" width="6.5546875" style="31" bestFit="1" customWidth="1"/>
    <col min="1301" max="1301" width="6.109375" style="31" customWidth="1"/>
    <col min="1302" max="1302" width="6.5546875" style="31" bestFit="1" customWidth="1"/>
    <col min="1303" max="1303" width="6.109375" style="31" customWidth="1"/>
    <col min="1304" max="1305" width="6.5546875" style="31" customWidth="1"/>
    <col min="1306" max="1306" width="7.6640625" style="31" bestFit="1" customWidth="1"/>
    <col min="1307" max="1526" width="11.5546875" style="31"/>
    <col min="1527" max="1527" width="7.109375" style="31" customWidth="1"/>
    <col min="1528" max="1528" width="36.5546875" style="31" customWidth="1"/>
    <col min="1529" max="1530" width="6.44140625" style="31" customWidth="1"/>
    <col min="1531" max="1532" width="5.6640625" style="31" customWidth="1"/>
    <col min="1533" max="1534" width="5.5546875" style="31" customWidth="1"/>
    <col min="1535" max="1551" width="6.109375" style="31" customWidth="1"/>
    <col min="1552" max="1552" width="6.5546875" style="31" bestFit="1" customWidth="1"/>
    <col min="1553" max="1553" width="6.109375" style="31" customWidth="1"/>
    <col min="1554" max="1554" width="6.5546875" style="31" bestFit="1" customWidth="1"/>
    <col min="1555" max="1555" width="6.109375" style="31" customWidth="1"/>
    <col min="1556" max="1556" width="6.5546875" style="31" bestFit="1" customWidth="1"/>
    <col min="1557" max="1557" width="6.109375" style="31" customWidth="1"/>
    <col min="1558" max="1558" width="6.5546875" style="31" bestFit="1" customWidth="1"/>
    <col min="1559" max="1559" width="6.109375" style="31" customWidth="1"/>
    <col min="1560" max="1561" width="6.5546875" style="31" customWidth="1"/>
    <col min="1562" max="1562" width="7.6640625" style="31" bestFit="1" customWidth="1"/>
    <col min="1563" max="1782" width="11.5546875" style="31"/>
    <col min="1783" max="1783" width="7.109375" style="31" customWidth="1"/>
    <col min="1784" max="1784" width="36.5546875" style="31" customWidth="1"/>
    <col min="1785" max="1786" width="6.44140625" style="31" customWidth="1"/>
    <col min="1787" max="1788" width="5.6640625" style="31" customWidth="1"/>
    <col min="1789" max="1790" width="5.5546875" style="31" customWidth="1"/>
    <col min="1791" max="1807" width="6.109375" style="31" customWidth="1"/>
    <col min="1808" max="1808" width="6.5546875" style="31" bestFit="1" customWidth="1"/>
    <col min="1809" max="1809" width="6.109375" style="31" customWidth="1"/>
    <col min="1810" max="1810" width="6.5546875" style="31" bestFit="1" customWidth="1"/>
    <col min="1811" max="1811" width="6.109375" style="31" customWidth="1"/>
    <col min="1812" max="1812" width="6.5546875" style="31" bestFit="1" customWidth="1"/>
    <col min="1813" max="1813" width="6.109375" style="31" customWidth="1"/>
    <col min="1814" max="1814" width="6.5546875" style="31" bestFit="1" customWidth="1"/>
    <col min="1815" max="1815" width="6.109375" style="31" customWidth="1"/>
    <col min="1816" max="1817" width="6.5546875" style="31" customWidth="1"/>
    <col min="1818" max="1818" width="7.6640625" style="31" bestFit="1" customWidth="1"/>
    <col min="1819" max="2038" width="11.5546875" style="31"/>
    <col min="2039" max="2039" width="7.109375" style="31" customWidth="1"/>
    <col min="2040" max="2040" width="36.5546875" style="31" customWidth="1"/>
    <col min="2041" max="2042" width="6.44140625" style="31" customWidth="1"/>
    <col min="2043" max="2044" width="5.6640625" style="31" customWidth="1"/>
    <col min="2045" max="2046" width="5.5546875" style="31" customWidth="1"/>
    <col min="2047" max="2063" width="6.109375" style="31" customWidth="1"/>
    <col min="2064" max="2064" width="6.5546875" style="31" bestFit="1" customWidth="1"/>
    <col min="2065" max="2065" width="6.109375" style="31" customWidth="1"/>
    <col min="2066" max="2066" width="6.5546875" style="31" bestFit="1" customWidth="1"/>
    <col min="2067" max="2067" width="6.109375" style="31" customWidth="1"/>
    <col min="2068" max="2068" width="6.5546875" style="31" bestFit="1" customWidth="1"/>
    <col min="2069" max="2069" width="6.109375" style="31" customWidth="1"/>
    <col min="2070" max="2070" width="6.5546875" style="31" bestFit="1" customWidth="1"/>
    <col min="2071" max="2071" width="6.109375" style="31" customWidth="1"/>
    <col min="2072" max="2073" width="6.5546875" style="31" customWidth="1"/>
    <col min="2074" max="2074" width="7.6640625" style="31" bestFit="1" customWidth="1"/>
    <col min="2075" max="2294" width="11.5546875" style="31"/>
    <col min="2295" max="2295" width="7.109375" style="31" customWidth="1"/>
    <col min="2296" max="2296" width="36.5546875" style="31" customWidth="1"/>
    <col min="2297" max="2298" width="6.44140625" style="31" customWidth="1"/>
    <col min="2299" max="2300" width="5.6640625" style="31" customWidth="1"/>
    <col min="2301" max="2302" width="5.5546875" style="31" customWidth="1"/>
    <col min="2303" max="2319" width="6.109375" style="31" customWidth="1"/>
    <col min="2320" max="2320" width="6.5546875" style="31" bestFit="1" customWidth="1"/>
    <col min="2321" max="2321" width="6.109375" style="31" customWidth="1"/>
    <col min="2322" max="2322" width="6.5546875" style="31" bestFit="1" customWidth="1"/>
    <col min="2323" max="2323" width="6.109375" style="31" customWidth="1"/>
    <col min="2324" max="2324" width="6.5546875" style="31" bestFit="1" customWidth="1"/>
    <col min="2325" max="2325" width="6.109375" style="31" customWidth="1"/>
    <col min="2326" max="2326" width="6.5546875" style="31" bestFit="1" customWidth="1"/>
    <col min="2327" max="2327" width="6.109375" style="31" customWidth="1"/>
    <col min="2328" max="2329" width="6.5546875" style="31" customWidth="1"/>
    <col min="2330" max="2330" width="7.6640625" style="31" bestFit="1" customWidth="1"/>
    <col min="2331" max="2550" width="11.5546875" style="31"/>
    <col min="2551" max="2551" width="7.109375" style="31" customWidth="1"/>
    <col min="2552" max="2552" width="36.5546875" style="31" customWidth="1"/>
    <col min="2553" max="2554" width="6.44140625" style="31" customWidth="1"/>
    <col min="2555" max="2556" width="5.6640625" style="31" customWidth="1"/>
    <col min="2557" max="2558" width="5.5546875" style="31" customWidth="1"/>
    <col min="2559" max="2575" width="6.109375" style="31" customWidth="1"/>
    <col min="2576" max="2576" width="6.5546875" style="31" bestFit="1" customWidth="1"/>
    <col min="2577" max="2577" width="6.109375" style="31" customWidth="1"/>
    <col min="2578" max="2578" width="6.5546875" style="31" bestFit="1" customWidth="1"/>
    <col min="2579" max="2579" width="6.109375" style="31" customWidth="1"/>
    <col min="2580" max="2580" width="6.5546875" style="31" bestFit="1" customWidth="1"/>
    <col min="2581" max="2581" width="6.109375" style="31" customWidth="1"/>
    <col min="2582" max="2582" width="6.5546875" style="31" bestFit="1" customWidth="1"/>
    <col min="2583" max="2583" width="6.109375" style="31" customWidth="1"/>
    <col min="2584" max="2585" width="6.5546875" style="31" customWidth="1"/>
    <col min="2586" max="2586" width="7.6640625" style="31" bestFit="1" customWidth="1"/>
    <col min="2587" max="2806" width="11.5546875" style="31"/>
    <col min="2807" max="2807" width="7.109375" style="31" customWidth="1"/>
    <col min="2808" max="2808" width="36.5546875" style="31" customWidth="1"/>
    <col min="2809" max="2810" width="6.44140625" style="31" customWidth="1"/>
    <col min="2811" max="2812" width="5.6640625" style="31" customWidth="1"/>
    <col min="2813" max="2814" width="5.5546875" style="31" customWidth="1"/>
    <col min="2815" max="2831" width="6.109375" style="31" customWidth="1"/>
    <col min="2832" max="2832" width="6.5546875" style="31" bestFit="1" customWidth="1"/>
    <col min="2833" max="2833" width="6.109375" style="31" customWidth="1"/>
    <col min="2834" max="2834" width="6.5546875" style="31" bestFit="1" customWidth="1"/>
    <col min="2835" max="2835" width="6.109375" style="31" customWidth="1"/>
    <col min="2836" max="2836" width="6.5546875" style="31" bestFit="1" customWidth="1"/>
    <col min="2837" max="2837" width="6.109375" style="31" customWidth="1"/>
    <col min="2838" max="2838" width="6.5546875" style="31" bestFit="1" customWidth="1"/>
    <col min="2839" max="2839" width="6.109375" style="31" customWidth="1"/>
    <col min="2840" max="2841" width="6.5546875" style="31" customWidth="1"/>
    <col min="2842" max="2842" width="7.6640625" style="31" bestFit="1" customWidth="1"/>
    <col min="2843" max="3062" width="11.5546875" style="31"/>
    <col min="3063" max="3063" width="7.109375" style="31" customWidth="1"/>
    <col min="3064" max="3064" width="36.5546875" style="31" customWidth="1"/>
    <col min="3065" max="3066" width="6.44140625" style="31" customWidth="1"/>
    <col min="3067" max="3068" width="5.6640625" style="31" customWidth="1"/>
    <col min="3069" max="3070" width="5.5546875" style="31" customWidth="1"/>
    <col min="3071" max="3087" width="6.109375" style="31" customWidth="1"/>
    <col min="3088" max="3088" width="6.5546875" style="31" bestFit="1" customWidth="1"/>
    <col min="3089" max="3089" width="6.109375" style="31" customWidth="1"/>
    <col min="3090" max="3090" width="6.5546875" style="31" bestFit="1" customWidth="1"/>
    <col min="3091" max="3091" width="6.109375" style="31" customWidth="1"/>
    <col min="3092" max="3092" width="6.5546875" style="31" bestFit="1" customWidth="1"/>
    <col min="3093" max="3093" width="6.109375" style="31" customWidth="1"/>
    <col min="3094" max="3094" width="6.5546875" style="31" bestFit="1" customWidth="1"/>
    <col min="3095" max="3095" width="6.109375" style="31" customWidth="1"/>
    <col min="3096" max="3097" width="6.5546875" style="31" customWidth="1"/>
    <col min="3098" max="3098" width="7.6640625" style="31" bestFit="1" customWidth="1"/>
    <col min="3099" max="3318" width="11.5546875" style="31"/>
    <col min="3319" max="3319" width="7.109375" style="31" customWidth="1"/>
    <col min="3320" max="3320" width="36.5546875" style="31" customWidth="1"/>
    <col min="3321" max="3322" width="6.44140625" style="31" customWidth="1"/>
    <col min="3323" max="3324" width="5.6640625" style="31" customWidth="1"/>
    <col min="3325" max="3326" width="5.5546875" style="31" customWidth="1"/>
    <col min="3327" max="3343" width="6.109375" style="31" customWidth="1"/>
    <col min="3344" max="3344" width="6.5546875" style="31" bestFit="1" customWidth="1"/>
    <col min="3345" max="3345" width="6.109375" style="31" customWidth="1"/>
    <col min="3346" max="3346" width="6.5546875" style="31" bestFit="1" customWidth="1"/>
    <col min="3347" max="3347" width="6.109375" style="31" customWidth="1"/>
    <col min="3348" max="3348" width="6.5546875" style="31" bestFit="1" customWidth="1"/>
    <col min="3349" max="3349" width="6.109375" style="31" customWidth="1"/>
    <col min="3350" max="3350" width="6.5546875" style="31" bestFit="1" customWidth="1"/>
    <col min="3351" max="3351" width="6.109375" style="31" customWidth="1"/>
    <col min="3352" max="3353" width="6.5546875" style="31" customWidth="1"/>
    <col min="3354" max="3354" width="7.6640625" style="31" bestFit="1" customWidth="1"/>
    <col min="3355" max="3574" width="11.5546875" style="31"/>
    <col min="3575" max="3575" width="7.109375" style="31" customWidth="1"/>
    <col min="3576" max="3576" width="36.5546875" style="31" customWidth="1"/>
    <col min="3577" max="3578" width="6.44140625" style="31" customWidth="1"/>
    <col min="3579" max="3580" width="5.6640625" style="31" customWidth="1"/>
    <col min="3581" max="3582" width="5.5546875" style="31" customWidth="1"/>
    <col min="3583" max="3599" width="6.109375" style="31" customWidth="1"/>
    <col min="3600" max="3600" width="6.5546875" style="31" bestFit="1" customWidth="1"/>
    <col min="3601" max="3601" width="6.109375" style="31" customWidth="1"/>
    <col min="3602" max="3602" width="6.5546875" style="31" bestFit="1" customWidth="1"/>
    <col min="3603" max="3603" width="6.109375" style="31" customWidth="1"/>
    <col min="3604" max="3604" width="6.5546875" style="31" bestFit="1" customWidth="1"/>
    <col min="3605" max="3605" width="6.109375" style="31" customWidth="1"/>
    <col min="3606" max="3606" width="6.5546875" style="31" bestFit="1" customWidth="1"/>
    <col min="3607" max="3607" width="6.109375" style="31" customWidth="1"/>
    <col min="3608" max="3609" width="6.5546875" style="31" customWidth="1"/>
    <col min="3610" max="3610" width="7.6640625" style="31" bestFit="1" customWidth="1"/>
    <col min="3611" max="3830" width="11.5546875" style="31"/>
    <col min="3831" max="3831" width="7.109375" style="31" customWidth="1"/>
    <col min="3832" max="3832" width="36.5546875" style="31" customWidth="1"/>
    <col min="3833" max="3834" width="6.44140625" style="31" customWidth="1"/>
    <col min="3835" max="3836" width="5.6640625" style="31" customWidth="1"/>
    <col min="3837" max="3838" width="5.5546875" style="31" customWidth="1"/>
    <col min="3839" max="3855" width="6.109375" style="31" customWidth="1"/>
    <col min="3856" max="3856" width="6.5546875" style="31" bestFit="1" customWidth="1"/>
    <col min="3857" max="3857" width="6.109375" style="31" customWidth="1"/>
    <col min="3858" max="3858" width="6.5546875" style="31" bestFit="1" customWidth="1"/>
    <col min="3859" max="3859" width="6.109375" style="31" customWidth="1"/>
    <col min="3860" max="3860" width="6.5546875" style="31" bestFit="1" customWidth="1"/>
    <col min="3861" max="3861" width="6.109375" style="31" customWidth="1"/>
    <col min="3862" max="3862" width="6.5546875" style="31" bestFit="1" customWidth="1"/>
    <col min="3863" max="3863" width="6.109375" style="31" customWidth="1"/>
    <col min="3864" max="3865" width="6.5546875" style="31" customWidth="1"/>
    <col min="3866" max="3866" width="7.6640625" style="31" bestFit="1" customWidth="1"/>
    <col min="3867" max="4086" width="11.5546875" style="31"/>
    <col min="4087" max="4087" width="7.109375" style="31" customWidth="1"/>
    <col min="4088" max="4088" width="36.5546875" style="31" customWidth="1"/>
    <col min="4089" max="4090" width="6.44140625" style="31" customWidth="1"/>
    <col min="4091" max="4092" width="5.6640625" style="31" customWidth="1"/>
    <col min="4093" max="4094" width="5.5546875" style="31" customWidth="1"/>
    <col min="4095" max="4111" width="6.109375" style="31" customWidth="1"/>
    <col min="4112" max="4112" width="6.5546875" style="31" bestFit="1" customWidth="1"/>
    <col min="4113" max="4113" width="6.109375" style="31" customWidth="1"/>
    <col min="4114" max="4114" width="6.5546875" style="31" bestFit="1" customWidth="1"/>
    <col min="4115" max="4115" width="6.109375" style="31" customWidth="1"/>
    <col min="4116" max="4116" width="6.5546875" style="31" bestFit="1" customWidth="1"/>
    <col min="4117" max="4117" width="6.109375" style="31" customWidth="1"/>
    <col min="4118" max="4118" width="6.5546875" style="31" bestFit="1" customWidth="1"/>
    <col min="4119" max="4119" width="6.109375" style="31" customWidth="1"/>
    <col min="4120" max="4121" width="6.5546875" style="31" customWidth="1"/>
    <col min="4122" max="4122" width="7.6640625" style="31" bestFit="1" customWidth="1"/>
    <col min="4123" max="4342" width="11.5546875" style="31"/>
    <col min="4343" max="4343" width="7.109375" style="31" customWidth="1"/>
    <col min="4344" max="4344" width="36.5546875" style="31" customWidth="1"/>
    <col min="4345" max="4346" width="6.44140625" style="31" customWidth="1"/>
    <col min="4347" max="4348" width="5.6640625" style="31" customWidth="1"/>
    <col min="4349" max="4350" width="5.5546875" style="31" customWidth="1"/>
    <col min="4351" max="4367" width="6.109375" style="31" customWidth="1"/>
    <col min="4368" max="4368" width="6.5546875" style="31" bestFit="1" customWidth="1"/>
    <col min="4369" max="4369" width="6.109375" style="31" customWidth="1"/>
    <col min="4370" max="4370" width="6.5546875" style="31" bestFit="1" customWidth="1"/>
    <col min="4371" max="4371" width="6.109375" style="31" customWidth="1"/>
    <col min="4372" max="4372" width="6.5546875" style="31" bestFit="1" customWidth="1"/>
    <col min="4373" max="4373" width="6.109375" style="31" customWidth="1"/>
    <col min="4374" max="4374" width="6.5546875" style="31" bestFit="1" customWidth="1"/>
    <col min="4375" max="4375" width="6.109375" style="31" customWidth="1"/>
    <col min="4376" max="4377" width="6.5546875" style="31" customWidth="1"/>
    <col min="4378" max="4378" width="7.6640625" style="31" bestFit="1" customWidth="1"/>
    <col min="4379" max="4598" width="11.5546875" style="31"/>
    <col min="4599" max="4599" width="7.109375" style="31" customWidth="1"/>
    <col min="4600" max="4600" width="36.5546875" style="31" customWidth="1"/>
    <col min="4601" max="4602" width="6.44140625" style="31" customWidth="1"/>
    <col min="4603" max="4604" width="5.6640625" style="31" customWidth="1"/>
    <col min="4605" max="4606" width="5.5546875" style="31" customWidth="1"/>
    <col min="4607" max="4623" width="6.109375" style="31" customWidth="1"/>
    <col min="4624" max="4624" width="6.5546875" style="31" bestFit="1" customWidth="1"/>
    <col min="4625" max="4625" width="6.109375" style="31" customWidth="1"/>
    <col min="4626" max="4626" width="6.5546875" style="31" bestFit="1" customWidth="1"/>
    <col min="4627" max="4627" width="6.109375" style="31" customWidth="1"/>
    <col min="4628" max="4628" width="6.5546875" style="31" bestFit="1" customWidth="1"/>
    <col min="4629" max="4629" width="6.109375" style="31" customWidth="1"/>
    <col min="4630" max="4630" width="6.5546875" style="31" bestFit="1" customWidth="1"/>
    <col min="4631" max="4631" width="6.109375" style="31" customWidth="1"/>
    <col min="4632" max="4633" width="6.5546875" style="31" customWidth="1"/>
    <col min="4634" max="4634" width="7.6640625" style="31" bestFit="1" customWidth="1"/>
    <col min="4635" max="4854" width="11.5546875" style="31"/>
    <col min="4855" max="4855" width="7.109375" style="31" customWidth="1"/>
    <col min="4856" max="4856" width="36.5546875" style="31" customWidth="1"/>
    <col min="4857" max="4858" width="6.44140625" style="31" customWidth="1"/>
    <col min="4859" max="4860" width="5.6640625" style="31" customWidth="1"/>
    <col min="4861" max="4862" width="5.5546875" style="31" customWidth="1"/>
    <col min="4863" max="4879" width="6.109375" style="31" customWidth="1"/>
    <col min="4880" max="4880" width="6.5546875" style="31" bestFit="1" customWidth="1"/>
    <col min="4881" max="4881" width="6.109375" style="31" customWidth="1"/>
    <col min="4882" max="4882" width="6.5546875" style="31" bestFit="1" customWidth="1"/>
    <col min="4883" max="4883" width="6.109375" style="31" customWidth="1"/>
    <col min="4884" max="4884" width="6.5546875" style="31" bestFit="1" customWidth="1"/>
    <col min="4885" max="4885" width="6.109375" style="31" customWidth="1"/>
    <col min="4886" max="4886" width="6.5546875" style="31" bestFit="1" customWidth="1"/>
    <col min="4887" max="4887" width="6.109375" style="31" customWidth="1"/>
    <col min="4888" max="4889" width="6.5546875" style="31" customWidth="1"/>
    <col min="4890" max="4890" width="7.6640625" style="31" bestFit="1" customWidth="1"/>
    <col min="4891" max="5110" width="11.5546875" style="31"/>
    <col min="5111" max="5111" width="7.109375" style="31" customWidth="1"/>
    <col min="5112" max="5112" width="36.5546875" style="31" customWidth="1"/>
    <col min="5113" max="5114" width="6.44140625" style="31" customWidth="1"/>
    <col min="5115" max="5116" width="5.6640625" style="31" customWidth="1"/>
    <col min="5117" max="5118" width="5.5546875" style="31" customWidth="1"/>
    <col min="5119" max="5135" width="6.109375" style="31" customWidth="1"/>
    <col min="5136" max="5136" width="6.5546875" style="31" bestFit="1" customWidth="1"/>
    <col min="5137" max="5137" width="6.109375" style="31" customWidth="1"/>
    <col min="5138" max="5138" width="6.5546875" style="31" bestFit="1" customWidth="1"/>
    <col min="5139" max="5139" width="6.109375" style="31" customWidth="1"/>
    <col min="5140" max="5140" width="6.5546875" style="31" bestFit="1" customWidth="1"/>
    <col min="5141" max="5141" width="6.109375" style="31" customWidth="1"/>
    <col min="5142" max="5142" width="6.5546875" style="31" bestFit="1" customWidth="1"/>
    <col min="5143" max="5143" width="6.109375" style="31" customWidth="1"/>
    <col min="5144" max="5145" width="6.5546875" style="31" customWidth="1"/>
    <col min="5146" max="5146" width="7.6640625" style="31" bestFit="1" customWidth="1"/>
    <col min="5147" max="5366" width="11.5546875" style="31"/>
    <col min="5367" max="5367" width="7.109375" style="31" customWidth="1"/>
    <col min="5368" max="5368" width="36.5546875" style="31" customWidth="1"/>
    <col min="5369" max="5370" width="6.44140625" style="31" customWidth="1"/>
    <col min="5371" max="5372" width="5.6640625" style="31" customWidth="1"/>
    <col min="5373" max="5374" width="5.5546875" style="31" customWidth="1"/>
    <col min="5375" max="5391" width="6.109375" style="31" customWidth="1"/>
    <col min="5392" max="5392" width="6.5546875" style="31" bestFit="1" customWidth="1"/>
    <col min="5393" max="5393" width="6.109375" style="31" customWidth="1"/>
    <col min="5394" max="5394" width="6.5546875" style="31" bestFit="1" customWidth="1"/>
    <col min="5395" max="5395" width="6.109375" style="31" customWidth="1"/>
    <col min="5396" max="5396" width="6.5546875" style="31" bestFit="1" customWidth="1"/>
    <col min="5397" max="5397" width="6.109375" style="31" customWidth="1"/>
    <col min="5398" max="5398" width="6.5546875" style="31" bestFit="1" customWidth="1"/>
    <col min="5399" max="5399" width="6.109375" style="31" customWidth="1"/>
    <col min="5400" max="5401" width="6.5546875" style="31" customWidth="1"/>
    <col min="5402" max="5402" width="7.6640625" style="31" bestFit="1" customWidth="1"/>
    <col min="5403" max="5622" width="11.5546875" style="31"/>
    <col min="5623" max="5623" width="7.109375" style="31" customWidth="1"/>
    <col min="5624" max="5624" width="36.5546875" style="31" customWidth="1"/>
    <col min="5625" max="5626" width="6.44140625" style="31" customWidth="1"/>
    <col min="5627" max="5628" width="5.6640625" style="31" customWidth="1"/>
    <col min="5629" max="5630" width="5.5546875" style="31" customWidth="1"/>
    <col min="5631" max="5647" width="6.109375" style="31" customWidth="1"/>
    <col min="5648" max="5648" width="6.5546875" style="31" bestFit="1" customWidth="1"/>
    <col min="5649" max="5649" width="6.109375" style="31" customWidth="1"/>
    <col min="5650" max="5650" width="6.5546875" style="31" bestFit="1" customWidth="1"/>
    <col min="5651" max="5651" width="6.109375" style="31" customWidth="1"/>
    <col min="5652" max="5652" width="6.5546875" style="31" bestFit="1" customWidth="1"/>
    <col min="5653" max="5653" width="6.109375" style="31" customWidth="1"/>
    <col min="5654" max="5654" width="6.5546875" style="31" bestFit="1" customWidth="1"/>
    <col min="5655" max="5655" width="6.109375" style="31" customWidth="1"/>
    <col min="5656" max="5657" width="6.5546875" style="31" customWidth="1"/>
    <col min="5658" max="5658" width="7.6640625" style="31" bestFit="1" customWidth="1"/>
    <col min="5659" max="5878" width="11.5546875" style="31"/>
    <col min="5879" max="5879" width="7.109375" style="31" customWidth="1"/>
    <col min="5880" max="5880" width="36.5546875" style="31" customWidth="1"/>
    <col min="5881" max="5882" width="6.44140625" style="31" customWidth="1"/>
    <col min="5883" max="5884" width="5.6640625" style="31" customWidth="1"/>
    <col min="5885" max="5886" width="5.5546875" style="31" customWidth="1"/>
    <col min="5887" max="5903" width="6.109375" style="31" customWidth="1"/>
    <col min="5904" max="5904" width="6.5546875" style="31" bestFit="1" customWidth="1"/>
    <col min="5905" max="5905" width="6.109375" style="31" customWidth="1"/>
    <col min="5906" max="5906" width="6.5546875" style="31" bestFit="1" customWidth="1"/>
    <col min="5907" max="5907" width="6.109375" style="31" customWidth="1"/>
    <col min="5908" max="5908" width="6.5546875" style="31" bestFit="1" customWidth="1"/>
    <col min="5909" max="5909" width="6.109375" style="31" customWidth="1"/>
    <col min="5910" max="5910" width="6.5546875" style="31" bestFit="1" customWidth="1"/>
    <col min="5911" max="5911" width="6.109375" style="31" customWidth="1"/>
    <col min="5912" max="5913" width="6.5546875" style="31" customWidth="1"/>
    <col min="5914" max="5914" width="7.6640625" style="31" bestFit="1" customWidth="1"/>
    <col min="5915" max="6134" width="11.5546875" style="31"/>
    <col min="6135" max="6135" width="7.109375" style="31" customWidth="1"/>
    <col min="6136" max="6136" width="36.5546875" style="31" customWidth="1"/>
    <col min="6137" max="6138" width="6.44140625" style="31" customWidth="1"/>
    <col min="6139" max="6140" width="5.6640625" style="31" customWidth="1"/>
    <col min="6141" max="6142" width="5.5546875" style="31" customWidth="1"/>
    <col min="6143" max="6159" width="6.109375" style="31" customWidth="1"/>
    <col min="6160" max="6160" width="6.5546875" style="31" bestFit="1" customWidth="1"/>
    <col min="6161" max="6161" width="6.109375" style="31" customWidth="1"/>
    <col min="6162" max="6162" width="6.5546875" style="31" bestFit="1" customWidth="1"/>
    <col min="6163" max="6163" width="6.109375" style="31" customWidth="1"/>
    <col min="6164" max="6164" width="6.5546875" style="31" bestFit="1" customWidth="1"/>
    <col min="6165" max="6165" width="6.109375" style="31" customWidth="1"/>
    <col min="6166" max="6166" width="6.5546875" style="31" bestFit="1" customWidth="1"/>
    <col min="6167" max="6167" width="6.109375" style="31" customWidth="1"/>
    <col min="6168" max="6169" width="6.5546875" style="31" customWidth="1"/>
    <col min="6170" max="6170" width="7.6640625" style="31" bestFit="1" customWidth="1"/>
    <col min="6171" max="6390" width="11.5546875" style="31"/>
    <col min="6391" max="6391" width="7.109375" style="31" customWidth="1"/>
    <col min="6392" max="6392" width="36.5546875" style="31" customWidth="1"/>
    <col min="6393" max="6394" width="6.44140625" style="31" customWidth="1"/>
    <col min="6395" max="6396" width="5.6640625" style="31" customWidth="1"/>
    <col min="6397" max="6398" width="5.5546875" style="31" customWidth="1"/>
    <col min="6399" max="6415" width="6.109375" style="31" customWidth="1"/>
    <col min="6416" max="6416" width="6.5546875" style="31" bestFit="1" customWidth="1"/>
    <col min="6417" max="6417" width="6.109375" style="31" customWidth="1"/>
    <col min="6418" max="6418" width="6.5546875" style="31" bestFit="1" customWidth="1"/>
    <col min="6419" max="6419" width="6.109375" style="31" customWidth="1"/>
    <col min="6420" max="6420" width="6.5546875" style="31" bestFit="1" customWidth="1"/>
    <col min="6421" max="6421" width="6.109375" style="31" customWidth="1"/>
    <col min="6422" max="6422" width="6.5546875" style="31" bestFit="1" customWidth="1"/>
    <col min="6423" max="6423" width="6.109375" style="31" customWidth="1"/>
    <col min="6424" max="6425" width="6.5546875" style="31" customWidth="1"/>
    <col min="6426" max="6426" width="7.6640625" style="31" bestFit="1" customWidth="1"/>
    <col min="6427" max="6646" width="11.5546875" style="31"/>
    <col min="6647" max="6647" width="7.109375" style="31" customWidth="1"/>
    <col min="6648" max="6648" width="36.5546875" style="31" customWidth="1"/>
    <col min="6649" max="6650" width="6.44140625" style="31" customWidth="1"/>
    <col min="6651" max="6652" width="5.6640625" style="31" customWidth="1"/>
    <col min="6653" max="6654" width="5.5546875" style="31" customWidth="1"/>
    <col min="6655" max="6671" width="6.109375" style="31" customWidth="1"/>
    <col min="6672" max="6672" width="6.5546875" style="31" bestFit="1" customWidth="1"/>
    <col min="6673" max="6673" width="6.109375" style="31" customWidth="1"/>
    <col min="6674" max="6674" width="6.5546875" style="31" bestFit="1" customWidth="1"/>
    <col min="6675" max="6675" width="6.109375" style="31" customWidth="1"/>
    <col min="6676" max="6676" width="6.5546875" style="31" bestFit="1" customWidth="1"/>
    <col min="6677" max="6677" width="6.109375" style="31" customWidth="1"/>
    <col min="6678" max="6678" width="6.5546875" style="31" bestFit="1" customWidth="1"/>
    <col min="6679" max="6679" width="6.109375" style="31" customWidth="1"/>
    <col min="6680" max="6681" width="6.5546875" style="31" customWidth="1"/>
    <col min="6682" max="6682" width="7.6640625" style="31" bestFit="1" customWidth="1"/>
    <col min="6683" max="6902" width="11.5546875" style="31"/>
    <col min="6903" max="6903" width="7.109375" style="31" customWidth="1"/>
    <col min="6904" max="6904" width="36.5546875" style="31" customWidth="1"/>
    <col min="6905" max="6906" width="6.44140625" style="31" customWidth="1"/>
    <col min="6907" max="6908" width="5.6640625" style="31" customWidth="1"/>
    <col min="6909" max="6910" width="5.5546875" style="31" customWidth="1"/>
    <col min="6911" max="6927" width="6.109375" style="31" customWidth="1"/>
    <col min="6928" max="6928" width="6.5546875" style="31" bestFit="1" customWidth="1"/>
    <col min="6929" max="6929" width="6.109375" style="31" customWidth="1"/>
    <col min="6930" max="6930" width="6.5546875" style="31" bestFit="1" customWidth="1"/>
    <col min="6931" max="6931" width="6.109375" style="31" customWidth="1"/>
    <col min="6932" max="6932" width="6.5546875" style="31" bestFit="1" customWidth="1"/>
    <col min="6933" max="6933" width="6.109375" style="31" customWidth="1"/>
    <col min="6934" max="6934" width="6.5546875" style="31" bestFit="1" customWidth="1"/>
    <col min="6935" max="6935" width="6.109375" style="31" customWidth="1"/>
    <col min="6936" max="6937" width="6.5546875" style="31" customWidth="1"/>
    <col min="6938" max="6938" width="7.6640625" style="31" bestFit="1" customWidth="1"/>
    <col min="6939" max="7158" width="11.5546875" style="31"/>
    <col min="7159" max="7159" width="7.109375" style="31" customWidth="1"/>
    <col min="7160" max="7160" width="36.5546875" style="31" customWidth="1"/>
    <col min="7161" max="7162" width="6.44140625" style="31" customWidth="1"/>
    <col min="7163" max="7164" width="5.6640625" style="31" customWidth="1"/>
    <col min="7165" max="7166" width="5.5546875" style="31" customWidth="1"/>
    <col min="7167" max="7183" width="6.109375" style="31" customWidth="1"/>
    <col min="7184" max="7184" width="6.5546875" style="31" bestFit="1" customWidth="1"/>
    <col min="7185" max="7185" width="6.109375" style="31" customWidth="1"/>
    <col min="7186" max="7186" width="6.5546875" style="31" bestFit="1" customWidth="1"/>
    <col min="7187" max="7187" width="6.109375" style="31" customWidth="1"/>
    <col min="7188" max="7188" width="6.5546875" style="31" bestFit="1" customWidth="1"/>
    <col min="7189" max="7189" width="6.109375" style="31" customWidth="1"/>
    <col min="7190" max="7190" width="6.5546875" style="31" bestFit="1" customWidth="1"/>
    <col min="7191" max="7191" width="6.109375" style="31" customWidth="1"/>
    <col min="7192" max="7193" width="6.5546875" style="31" customWidth="1"/>
    <col min="7194" max="7194" width="7.6640625" style="31" bestFit="1" customWidth="1"/>
    <col min="7195" max="7414" width="11.5546875" style="31"/>
    <col min="7415" max="7415" width="7.109375" style="31" customWidth="1"/>
    <col min="7416" max="7416" width="36.5546875" style="31" customWidth="1"/>
    <col min="7417" max="7418" width="6.44140625" style="31" customWidth="1"/>
    <col min="7419" max="7420" width="5.6640625" style="31" customWidth="1"/>
    <col min="7421" max="7422" width="5.5546875" style="31" customWidth="1"/>
    <col min="7423" max="7439" width="6.109375" style="31" customWidth="1"/>
    <col min="7440" max="7440" width="6.5546875" style="31" bestFit="1" customWidth="1"/>
    <col min="7441" max="7441" width="6.109375" style="31" customWidth="1"/>
    <col min="7442" max="7442" width="6.5546875" style="31" bestFit="1" customWidth="1"/>
    <col min="7443" max="7443" width="6.109375" style="31" customWidth="1"/>
    <col min="7444" max="7444" width="6.5546875" style="31" bestFit="1" customWidth="1"/>
    <col min="7445" max="7445" width="6.109375" style="31" customWidth="1"/>
    <col min="7446" max="7446" width="6.5546875" style="31" bestFit="1" customWidth="1"/>
    <col min="7447" max="7447" width="6.109375" style="31" customWidth="1"/>
    <col min="7448" max="7449" width="6.5546875" style="31" customWidth="1"/>
    <col min="7450" max="7450" width="7.6640625" style="31" bestFit="1" customWidth="1"/>
    <col min="7451" max="7670" width="11.5546875" style="31"/>
    <col min="7671" max="7671" width="7.109375" style="31" customWidth="1"/>
    <col min="7672" max="7672" width="36.5546875" style="31" customWidth="1"/>
    <col min="7673" max="7674" width="6.44140625" style="31" customWidth="1"/>
    <col min="7675" max="7676" width="5.6640625" style="31" customWidth="1"/>
    <col min="7677" max="7678" width="5.5546875" style="31" customWidth="1"/>
    <col min="7679" max="7695" width="6.109375" style="31" customWidth="1"/>
    <col min="7696" max="7696" width="6.5546875" style="31" bestFit="1" customWidth="1"/>
    <col min="7697" max="7697" width="6.109375" style="31" customWidth="1"/>
    <col min="7698" max="7698" width="6.5546875" style="31" bestFit="1" customWidth="1"/>
    <col min="7699" max="7699" width="6.109375" style="31" customWidth="1"/>
    <col min="7700" max="7700" width="6.5546875" style="31" bestFit="1" customWidth="1"/>
    <col min="7701" max="7701" width="6.109375" style="31" customWidth="1"/>
    <col min="7702" max="7702" width="6.5546875" style="31" bestFit="1" customWidth="1"/>
    <col min="7703" max="7703" width="6.109375" style="31" customWidth="1"/>
    <col min="7704" max="7705" width="6.5546875" style="31" customWidth="1"/>
    <col min="7706" max="7706" width="7.6640625" style="31" bestFit="1" customWidth="1"/>
    <col min="7707" max="7926" width="11.5546875" style="31"/>
    <col min="7927" max="7927" width="7.109375" style="31" customWidth="1"/>
    <col min="7928" max="7928" width="36.5546875" style="31" customWidth="1"/>
    <col min="7929" max="7930" width="6.44140625" style="31" customWidth="1"/>
    <col min="7931" max="7932" width="5.6640625" style="31" customWidth="1"/>
    <col min="7933" max="7934" width="5.5546875" style="31" customWidth="1"/>
    <col min="7935" max="7951" width="6.109375" style="31" customWidth="1"/>
    <col min="7952" max="7952" width="6.5546875" style="31" bestFit="1" customWidth="1"/>
    <col min="7953" max="7953" width="6.109375" style="31" customWidth="1"/>
    <col min="7954" max="7954" width="6.5546875" style="31" bestFit="1" customWidth="1"/>
    <col min="7955" max="7955" width="6.109375" style="31" customWidth="1"/>
    <col min="7956" max="7956" width="6.5546875" style="31" bestFit="1" customWidth="1"/>
    <col min="7957" max="7957" width="6.109375" style="31" customWidth="1"/>
    <col min="7958" max="7958" width="6.5546875" style="31" bestFit="1" customWidth="1"/>
    <col min="7959" max="7959" width="6.109375" style="31" customWidth="1"/>
    <col min="7960" max="7961" width="6.5546875" style="31" customWidth="1"/>
    <col min="7962" max="7962" width="7.6640625" style="31" bestFit="1" customWidth="1"/>
    <col min="7963" max="8182" width="11.5546875" style="31"/>
    <col min="8183" max="8183" width="7.109375" style="31" customWidth="1"/>
    <col min="8184" max="8184" width="36.5546875" style="31" customWidth="1"/>
    <col min="8185" max="8186" width="6.44140625" style="31" customWidth="1"/>
    <col min="8187" max="8188" width="5.6640625" style="31" customWidth="1"/>
    <col min="8189" max="8190" width="5.5546875" style="31" customWidth="1"/>
    <col min="8191" max="8207" width="6.109375" style="31" customWidth="1"/>
    <col min="8208" max="8208" width="6.5546875" style="31" bestFit="1" customWidth="1"/>
    <col min="8209" max="8209" width="6.109375" style="31" customWidth="1"/>
    <col min="8210" max="8210" width="6.5546875" style="31" bestFit="1" customWidth="1"/>
    <col min="8211" max="8211" width="6.109375" style="31" customWidth="1"/>
    <col min="8212" max="8212" width="6.5546875" style="31" bestFit="1" customWidth="1"/>
    <col min="8213" max="8213" width="6.109375" style="31" customWidth="1"/>
    <col min="8214" max="8214" width="6.5546875" style="31" bestFit="1" customWidth="1"/>
    <col min="8215" max="8215" width="6.109375" style="31" customWidth="1"/>
    <col min="8216" max="8217" width="6.5546875" style="31" customWidth="1"/>
    <col min="8218" max="8218" width="7.6640625" style="31" bestFit="1" customWidth="1"/>
    <col min="8219" max="8438" width="11.5546875" style="31"/>
    <col min="8439" max="8439" width="7.109375" style="31" customWidth="1"/>
    <col min="8440" max="8440" width="36.5546875" style="31" customWidth="1"/>
    <col min="8441" max="8442" width="6.44140625" style="31" customWidth="1"/>
    <col min="8443" max="8444" width="5.6640625" style="31" customWidth="1"/>
    <col min="8445" max="8446" width="5.5546875" style="31" customWidth="1"/>
    <col min="8447" max="8463" width="6.109375" style="31" customWidth="1"/>
    <col min="8464" max="8464" width="6.5546875" style="31" bestFit="1" customWidth="1"/>
    <col min="8465" max="8465" width="6.109375" style="31" customWidth="1"/>
    <col min="8466" max="8466" width="6.5546875" style="31" bestFit="1" customWidth="1"/>
    <col min="8467" max="8467" width="6.109375" style="31" customWidth="1"/>
    <col min="8468" max="8468" width="6.5546875" style="31" bestFit="1" customWidth="1"/>
    <col min="8469" max="8469" width="6.109375" style="31" customWidth="1"/>
    <col min="8470" max="8470" width="6.5546875" style="31" bestFit="1" customWidth="1"/>
    <col min="8471" max="8471" width="6.109375" style="31" customWidth="1"/>
    <col min="8472" max="8473" width="6.5546875" style="31" customWidth="1"/>
    <col min="8474" max="8474" width="7.6640625" style="31" bestFit="1" customWidth="1"/>
    <col min="8475" max="8694" width="11.5546875" style="31"/>
    <col min="8695" max="8695" width="7.109375" style="31" customWidth="1"/>
    <col min="8696" max="8696" width="36.5546875" style="31" customWidth="1"/>
    <col min="8697" max="8698" width="6.44140625" style="31" customWidth="1"/>
    <col min="8699" max="8700" width="5.6640625" style="31" customWidth="1"/>
    <col min="8701" max="8702" width="5.5546875" style="31" customWidth="1"/>
    <col min="8703" max="8719" width="6.109375" style="31" customWidth="1"/>
    <col min="8720" max="8720" width="6.5546875" style="31" bestFit="1" customWidth="1"/>
    <col min="8721" max="8721" width="6.109375" style="31" customWidth="1"/>
    <col min="8722" max="8722" width="6.5546875" style="31" bestFit="1" customWidth="1"/>
    <col min="8723" max="8723" width="6.109375" style="31" customWidth="1"/>
    <col min="8724" max="8724" width="6.5546875" style="31" bestFit="1" customWidth="1"/>
    <col min="8725" max="8725" width="6.109375" style="31" customWidth="1"/>
    <col min="8726" max="8726" width="6.5546875" style="31" bestFit="1" customWidth="1"/>
    <col min="8727" max="8727" width="6.109375" style="31" customWidth="1"/>
    <col min="8728" max="8729" width="6.5546875" style="31" customWidth="1"/>
    <col min="8730" max="8730" width="7.6640625" style="31" bestFit="1" customWidth="1"/>
    <col min="8731" max="8950" width="11.5546875" style="31"/>
    <col min="8951" max="8951" width="7.109375" style="31" customWidth="1"/>
    <col min="8952" max="8952" width="36.5546875" style="31" customWidth="1"/>
    <col min="8953" max="8954" width="6.44140625" style="31" customWidth="1"/>
    <col min="8955" max="8956" width="5.6640625" style="31" customWidth="1"/>
    <col min="8957" max="8958" width="5.5546875" style="31" customWidth="1"/>
    <col min="8959" max="8975" width="6.109375" style="31" customWidth="1"/>
    <col min="8976" max="8976" width="6.5546875" style="31" bestFit="1" customWidth="1"/>
    <col min="8977" max="8977" width="6.109375" style="31" customWidth="1"/>
    <col min="8978" max="8978" width="6.5546875" style="31" bestFit="1" customWidth="1"/>
    <col min="8979" max="8979" width="6.109375" style="31" customWidth="1"/>
    <col min="8980" max="8980" width="6.5546875" style="31" bestFit="1" customWidth="1"/>
    <col min="8981" max="8981" width="6.109375" style="31" customWidth="1"/>
    <col min="8982" max="8982" width="6.5546875" style="31" bestFit="1" customWidth="1"/>
    <col min="8983" max="8983" width="6.109375" style="31" customWidth="1"/>
    <col min="8984" max="8985" width="6.5546875" style="31" customWidth="1"/>
    <col min="8986" max="8986" width="7.6640625" style="31" bestFit="1" customWidth="1"/>
    <col min="8987" max="9206" width="11.5546875" style="31"/>
    <col min="9207" max="9207" width="7.109375" style="31" customWidth="1"/>
    <col min="9208" max="9208" width="36.5546875" style="31" customWidth="1"/>
    <col min="9209" max="9210" width="6.44140625" style="31" customWidth="1"/>
    <col min="9211" max="9212" width="5.6640625" style="31" customWidth="1"/>
    <col min="9213" max="9214" width="5.5546875" style="31" customWidth="1"/>
    <col min="9215" max="9231" width="6.109375" style="31" customWidth="1"/>
    <col min="9232" max="9232" width="6.5546875" style="31" bestFit="1" customWidth="1"/>
    <col min="9233" max="9233" width="6.109375" style="31" customWidth="1"/>
    <col min="9234" max="9234" width="6.5546875" style="31" bestFit="1" customWidth="1"/>
    <col min="9235" max="9235" width="6.109375" style="31" customWidth="1"/>
    <col min="9236" max="9236" width="6.5546875" style="31" bestFit="1" customWidth="1"/>
    <col min="9237" max="9237" width="6.109375" style="31" customWidth="1"/>
    <col min="9238" max="9238" width="6.5546875" style="31" bestFit="1" customWidth="1"/>
    <col min="9239" max="9239" width="6.109375" style="31" customWidth="1"/>
    <col min="9240" max="9241" width="6.5546875" style="31" customWidth="1"/>
    <col min="9242" max="9242" width="7.6640625" style="31" bestFit="1" customWidth="1"/>
    <col min="9243" max="9462" width="11.5546875" style="31"/>
    <col min="9463" max="9463" width="7.109375" style="31" customWidth="1"/>
    <col min="9464" max="9464" width="36.5546875" style="31" customWidth="1"/>
    <col min="9465" max="9466" width="6.44140625" style="31" customWidth="1"/>
    <col min="9467" max="9468" width="5.6640625" style="31" customWidth="1"/>
    <col min="9469" max="9470" width="5.5546875" style="31" customWidth="1"/>
    <col min="9471" max="9487" width="6.109375" style="31" customWidth="1"/>
    <col min="9488" max="9488" width="6.5546875" style="31" bestFit="1" customWidth="1"/>
    <col min="9489" max="9489" width="6.109375" style="31" customWidth="1"/>
    <col min="9490" max="9490" width="6.5546875" style="31" bestFit="1" customWidth="1"/>
    <col min="9491" max="9491" width="6.109375" style="31" customWidth="1"/>
    <col min="9492" max="9492" width="6.5546875" style="31" bestFit="1" customWidth="1"/>
    <col min="9493" max="9493" width="6.109375" style="31" customWidth="1"/>
    <col min="9494" max="9494" width="6.5546875" style="31" bestFit="1" customWidth="1"/>
    <col min="9495" max="9495" width="6.109375" style="31" customWidth="1"/>
    <col min="9496" max="9497" width="6.5546875" style="31" customWidth="1"/>
    <col min="9498" max="9498" width="7.6640625" style="31" bestFit="1" customWidth="1"/>
    <col min="9499" max="9718" width="11.5546875" style="31"/>
    <col min="9719" max="9719" width="7.109375" style="31" customWidth="1"/>
    <col min="9720" max="9720" width="36.5546875" style="31" customWidth="1"/>
    <col min="9721" max="9722" width="6.44140625" style="31" customWidth="1"/>
    <col min="9723" max="9724" width="5.6640625" style="31" customWidth="1"/>
    <col min="9725" max="9726" width="5.5546875" style="31" customWidth="1"/>
    <col min="9727" max="9743" width="6.109375" style="31" customWidth="1"/>
    <col min="9744" max="9744" width="6.5546875" style="31" bestFit="1" customWidth="1"/>
    <col min="9745" max="9745" width="6.109375" style="31" customWidth="1"/>
    <col min="9746" max="9746" width="6.5546875" style="31" bestFit="1" customWidth="1"/>
    <col min="9747" max="9747" width="6.109375" style="31" customWidth="1"/>
    <col min="9748" max="9748" width="6.5546875" style="31" bestFit="1" customWidth="1"/>
    <col min="9749" max="9749" width="6.109375" style="31" customWidth="1"/>
    <col min="9750" max="9750" width="6.5546875" style="31" bestFit="1" customWidth="1"/>
    <col min="9751" max="9751" width="6.109375" style="31" customWidth="1"/>
    <col min="9752" max="9753" width="6.5546875" style="31" customWidth="1"/>
    <col min="9754" max="9754" width="7.6640625" style="31" bestFit="1" customWidth="1"/>
    <col min="9755" max="9974" width="11.5546875" style="31"/>
    <col min="9975" max="9975" width="7.109375" style="31" customWidth="1"/>
    <col min="9976" max="9976" width="36.5546875" style="31" customWidth="1"/>
    <col min="9977" max="9978" width="6.44140625" style="31" customWidth="1"/>
    <col min="9979" max="9980" width="5.6640625" style="31" customWidth="1"/>
    <col min="9981" max="9982" width="5.5546875" style="31" customWidth="1"/>
    <col min="9983" max="9999" width="6.109375" style="31" customWidth="1"/>
    <col min="10000" max="10000" width="6.5546875" style="31" bestFit="1" customWidth="1"/>
    <col min="10001" max="10001" width="6.109375" style="31" customWidth="1"/>
    <col min="10002" max="10002" width="6.5546875" style="31" bestFit="1" customWidth="1"/>
    <col min="10003" max="10003" width="6.109375" style="31" customWidth="1"/>
    <col min="10004" max="10004" width="6.5546875" style="31" bestFit="1" customWidth="1"/>
    <col min="10005" max="10005" width="6.109375" style="31" customWidth="1"/>
    <col min="10006" max="10006" width="6.5546875" style="31" bestFit="1" customWidth="1"/>
    <col min="10007" max="10007" width="6.109375" style="31" customWidth="1"/>
    <col min="10008" max="10009" width="6.5546875" style="31" customWidth="1"/>
    <col min="10010" max="10010" width="7.6640625" style="31" bestFit="1" customWidth="1"/>
    <col min="10011" max="10230" width="11.5546875" style="31"/>
    <col min="10231" max="10231" width="7.109375" style="31" customWidth="1"/>
    <col min="10232" max="10232" width="36.5546875" style="31" customWidth="1"/>
    <col min="10233" max="10234" width="6.44140625" style="31" customWidth="1"/>
    <col min="10235" max="10236" width="5.6640625" style="31" customWidth="1"/>
    <col min="10237" max="10238" width="5.5546875" style="31" customWidth="1"/>
    <col min="10239" max="10255" width="6.109375" style="31" customWidth="1"/>
    <col min="10256" max="10256" width="6.5546875" style="31" bestFit="1" customWidth="1"/>
    <col min="10257" max="10257" width="6.109375" style="31" customWidth="1"/>
    <col min="10258" max="10258" width="6.5546875" style="31" bestFit="1" customWidth="1"/>
    <col min="10259" max="10259" width="6.109375" style="31" customWidth="1"/>
    <col min="10260" max="10260" width="6.5546875" style="31" bestFit="1" customWidth="1"/>
    <col min="10261" max="10261" width="6.109375" style="31" customWidth="1"/>
    <col min="10262" max="10262" width="6.5546875" style="31" bestFit="1" customWidth="1"/>
    <col min="10263" max="10263" width="6.109375" style="31" customWidth="1"/>
    <col min="10264" max="10265" width="6.5546875" style="31" customWidth="1"/>
    <col min="10266" max="10266" width="7.6640625" style="31" bestFit="1" customWidth="1"/>
    <col min="10267" max="10486" width="11.5546875" style="31"/>
    <col min="10487" max="10487" width="7.109375" style="31" customWidth="1"/>
    <col min="10488" max="10488" width="36.5546875" style="31" customWidth="1"/>
    <col min="10489" max="10490" width="6.44140625" style="31" customWidth="1"/>
    <col min="10491" max="10492" width="5.6640625" style="31" customWidth="1"/>
    <col min="10493" max="10494" width="5.5546875" style="31" customWidth="1"/>
    <col min="10495" max="10511" width="6.109375" style="31" customWidth="1"/>
    <col min="10512" max="10512" width="6.5546875" style="31" bestFit="1" customWidth="1"/>
    <col min="10513" max="10513" width="6.109375" style="31" customWidth="1"/>
    <col min="10514" max="10514" width="6.5546875" style="31" bestFit="1" customWidth="1"/>
    <col min="10515" max="10515" width="6.109375" style="31" customWidth="1"/>
    <col min="10516" max="10516" width="6.5546875" style="31" bestFit="1" customWidth="1"/>
    <col min="10517" max="10517" width="6.109375" style="31" customWidth="1"/>
    <col min="10518" max="10518" width="6.5546875" style="31" bestFit="1" customWidth="1"/>
    <col min="10519" max="10519" width="6.109375" style="31" customWidth="1"/>
    <col min="10520" max="10521" width="6.5546875" style="31" customWidth="1"/>
    <col min="10522" max="10522" width="7.6640625" style="31" bestFit="1" customWidth="1"/>
    <col min="10523" max="10742" width="11.5546875" style="31"/>
    <col min="10743" max="10743" width="7.109375" style="31" customWidth="1"/>
    <col min="10744" max="10744" width="36.5546875" style="31" customWidth="1"/>
    <col min="10745" max="10746" width="6.44140625" style="31" customWidth="1"/>
    <col min="10747" max="10748" width="5.6640625" style="31" customWidth="1"/>
    <col min="10749" max="10750" width="5.5546875" style="31" customWidth="1"/>
    <col min="10751" max="10767" width="6.109375" style="31" customWidth="1"/>
    <col min="10768" max="10768" width="6.5546875" style="31" bestFit="1" customWidth="1"/>
    <col min="10769" max="10769" width="6.109375" style="31" customWidth="1"/>
    <col min="10770" max="10770" width="6.5546875" style="31" bestFit="1" customWidth="1"/>
    <col min="10771" max="10771" width="6.109375" style="31" customWidth="1"/>
    <col min="10772" max="10772" width="6.5546875" style="31" bestFit="1" customWidth="1"/>
    <col min="10773" max="10773" width="6.109375" style="31" customWidth="1"/>
    <col min="10774" max="10774" width="6.5546875" style="31" bestFit="1" customWidth="1"/>
    <col min="10775" max="10775" width="6.109375" style="31" customWidth="1"/>
    <col min="10776" max="10777" width="6.5546875" style="31" customWidth="1"/>
    <col min="10778" max="10778" width="7.6640625" style="31" bestFit="1" customWidth="1"/>
    <col min="10779" max="10998" width="11.5546875" style="31"/>
    <col min="10999" max="10999" width="7.109375" style="31" customWidth="1"/>
    <col min="11000" max="11000" width="36.5546875" style="31" customWidth="1"/>
    <col min="11001" max="11002" width="6.44140625" style="31" customWidth="1"/>
    <col min="11003" max="11004" width="5.6640625" style="31" customWidth="1"/>
    <col min="11005" max="11006" width="5.5546875" style="31" customWidth="1"/>
    <col min="11007" max="11023" width="6.109375" style="31" customWidth="1"/>
    <col min="11024" max="11024" width="6.5546875" style="31" bestFit="1" customWidth="1"/>
    <col min="11025" max="11025" width="6.109375" style="31" customWidth="1"/>
    <col min="11026" max="11026" width="6.5546875" style="31" bestFit="1" customWidth="1"/>
    <col min="11027" max="11027" width="6.109375" style="31" customWidth="1"/>
    <col min="11028" max="11028" width="6.5546875" style="31" bestFit="1" customWidth="1"/>
    <col min="11029" max="11029" width="6.109375" style="31" customWidth="1"/>
    <col min="11030" max="11030" width="6.5546875" style="31" bestFit="1" customWidth="1"/>
    <col min="11031" max="11031" width="6.109375" style="31" customWidth="1"/>
    <col min="11032" max="11033" width="6.5546875" style="31" customWidth="1"/>
    <col min="11034" max="11034" width="7.6640625" style="31" bestFit="1" customWidth="1"/>
    <col min="11035" max="11254" width="11.5546875" style="31"/>
    <col min="11255" max="11255" width="7.109375" style="31" customWidth="1"/>
    <col min="11256" max="11256" width="36.5546875" style="31" customWidth="1"/>
    <col min="11257" max="11258" width="6.44140625" style="31" customWidth="1"/>
    <col min="11259" max="11260" width="5.6640625" style="31" customWidth="1"/>
    <col min="11261" max="11262" width="5.5546875" style="31" customWidth="1"/>
    <col min="11263" max="11279" width="6.109375" style="31" customWidth="1"/>
    <col min="11280" max="11280" width="6.5546875" style="31" bestFit="1" customWidth="1"/>
    <col min="11281" max="11281" width="6.109375" style="31" customWidth="1"/>
    <col min="11282" max="11282" width="6.5546875" style="31" bestFit="1" customWidth="1"/>
    <col min="11283" max="11283" width="6.109375" style="31" customWidth="1"/>
    <col min="11284" max="11284" width="6.5546875" style="31" bestFit="1" customWidth="1"/>
    <col min="11285" max="11285" width="6.109375" style="31" customWidth="1"/>
    <col min="11286" max="11286" width="6.5546875" style="31" bestFit="1" customWidth="1"/>
    <col min="11287" max="11287" width="6.109375" style="31" customWidth="1"/>
    <col min="11288" max="11289" width="6.5546875" style="31" customWidth="1"/>
    <col min="11290" max="11290" width="7.6640625" style="31" bestFit="1" customWidth="1"/>
    <col min="11291" max="11510" width="11.5546875" style="31"/>
    <col min="11511" max="11511" width="7.109375" style="31" customWidth="1"/>
    <col min="11512" max="11512" width="36.5546875" style="31" customWidth="1"/>
    <col min="11513" max="11514" width="6.44140625" style="31" customWidth="1"/>
    <col min="11515" max="11516" width="5.6640625" style="31" customWidth="1"/>
    <col min="11517" max="11518" width="5.5546875" style="31" customWidth="1"/>
    <col min="11519" max="11535" width="6.109375" style="31" customWidth="1"/>
    <col min="11536" max="11536" width="6.5546875" style="31" bestFit="1" customWidth="1"/>
    <col min="11537" max="11537" width="6.109375" style="31" customWidth="1"/>
    <col min="11538" max="11538" width="6.5546875" style="31" bestFit="1" customWidth="1"/>
    <col min="11539" max="11539" width="6.109375" style="31" customWidth="1"/>
    <col min="11540" max="11540" width="6.5546875" style="31" bestFit="1" customWidth="1"/>
    <col min="11541" max="11541" width="6.109375" style="31" customWidth="1"/>
    <col min="11542" max="11542" width="6.5546875" style="31" bestFit="1" customWidth="1"/>
    <col min="11543" max="11543" width="6.109375" style="31" customWidth="1"/>
    <col min="11544" max="11545" width="6.5546875" style="31" customWidth="1"/>
    <col min="11546" max="11546" width="7.6640625" style="31" bestFit="1" customWidth="1"/>
    <col min="11547" max="11766" width="11.5546875" style="31"/>
    <col min="11767" max="11767" width="7.109375" style="31" customWidth="1"/>
    <col min="11768" max="11768" width="36.5546875" style="31" customWidth="1"/>
    <col min="11769" max="11770" width="6.44140625" style="31" customWidth="1"/>
    <col min="11771" max="11772" width="5.6640625" style="31" customWidth="1"/>
    <col min="11773" max="11774" width="5.5546875" style="31" customWidth="1"/>
    <col min="11775" max="11791" width="6.109375" style="31" customWidth="1"/>
    <col min="11792" max="11792" width="6.5546875" style="31" bestFit="1" customWidth="1"/>
    <col min="11793" max="11793" width="6.109375" style="31" customWidth="1"/>
    <col min="11794" max="11794" width="6.5546875" style="31" bestFit="1" customWidth="1"/>
    <col min="11795" max="11795" width="6.109375" style="31" customWidth="1"/>
    <col min="11796" max="11796" width="6.5546875" style="31" bestFit="1" customWidth="1"/>
    <col min="11797" max="11797" width="6.109375" style="31" customWidth="1"/>
    <col min="11798" max="11798" width="6.5546875" style="31" bestFit="1" customWidth="1"/>
    <col min="11799" max="11799" width="6.109375" style="31" customWidth="1"/>
    <col min="11800" max="11801" width="6.5546875" style="31" customWidth="1"/>
    <col min="11802" max="11802" width="7.6640625" style="31" bestFit="1" customWidth="1"/>
    <col min="11803" max="12022" width="11.5546875" style="31"/>
    <col min="12023" max="12023" width="7.109375" style="31" customWidth="1"/>
    <col min="12024" max="12024" width="36.5546875" style="31" customWidth="1"/>
    <col min="12025" max="12026" width="6.44140625" style="31" customWidth="1"/>
    <col min="12027" max="12028" width="5.6640625" style="31" customWidth="1"/>
    <col min="12029" max="12030" width="5.5546875" style="31" customWidth="1"/>
    <col min="12031" max="12047" width="6.109375" style="31" customWidth="1"/>
    <col min="12048" max="12048" width="6.5546875" style="31" bestFit="1" customWidth="1"/>
    <col min="12049" max="12049" width="6.109375" style="31" customWidth="1"/>
    <col min="12050" max="12050" width="6.5546875" style="31" bestFit="1" customWidth="1"/>
    <col min="12051" max="12051" width="6.109375" style="31" customWidth="1"/>
    <col min="12052" max="12052" width="6.5546875" style="31" bestFit="1" customWidth="1"/>
    <col min="12053" max="12053" width="6.109375" style="31" customWidth="1"/>
    <col min="12054" max="12054" width="6.5546875" style="31" bestFit="1" customWidth="1"/>
    <col min="12055" max="12055" width="6.109375" style="31" customWidth="1"/>
    <col min="12056" max="12057" width="6.5546875" style="31" customWidth="1"/>
    <col min="12058" max="12058" width="7.6640625" style="31" bestFit="1" customWidth="1"/>
    <col min="12059" max="12278" width="11.5546875" style="31"/>
    <col min="12279" max="12279" width="7.109375" style="31" customWidth="1"/>
    <col min="12280" max="12280" width="36.5546875" style="31" customWidth="1"/>
    <col min="12281" max="12282" width="6.44140625" style="31" customWidth="1"/>
    <col min="12283" max="12284" width="5.6640625" style="31" customWidth="1"/>
    <col min="12285" max="12286" width="5.5546875" style="31" customWidth="1"/>
    <col min="12287" max="12303" width="6.109375" style="31" customWidth="1"/>
    <col min="12304" max="12304" width="6.5546875" style="31" bestFit="1" customWidth="1"/>
    <col min="12305" max="12305" width="6.109375" style="31" customWidth="1"/>
    <col min="12306" max="12306" width="6.5546875" style="31" bestFit="1" customWidth="1"/>
    <col min="12307" max="12307" width="6.109375" style="31" customWidth="1"/>
    <col min="12308" max="12308" width="6.5546875" style="31" bestFit="1" customWidth="1"/>
    <col min="12309" max="12309" width="6.109375" style="31" customWidth="1"/>
    <col min="12310" max="12310" width="6.5546875" style="31" bestFit="1" customWidth="1"/>
    <col min="12311" max="12311" width="6.109375" style="31" customWidth="1"/>
    <col min="12312" max="12313" width="6.5546875" style="31" customWidth="1"/>
    <col min="12314" max="12314" width="7.6640625" style="31" bestFit="1" customWidth="1"/>
    <col min="12315" max="12534" width="11.5546875" style="31"/>
    <col min="12535" max="12535" width="7.109375" style="31" customWidth="1"/>
    <col min="12536" max="12536" width="36.5546875" style="31" customWidth="1"/>
    <col min="12537" max="12538" width="6.44140625" style="31" customWidth="1"/>
    <col min="12539" max="12540" width="5.6640625" style="31" customWidth="1"/>
    <col min="12541" max="12542" width="5.5546875" style="31" customWidth="1"/>
    <col min="12543" max="12559" width="6.109375" style="31" customWidth="1"/>
    <col min="12560" max="12560" width="6.5546875" style="31" bestFit="1" customWidth="1"/>
    <col min="12561" max="12561" width="6.109375" style="31" customWidth="1"/>
    <col min="12562" max="12562" width="6.5546875" style="31" bestFit="1" customWidth="1"/>
    <col min="12563" max="12563" width="6.109375" style="31" customWidth="1"/>
    <col min="12564" max="12564" width="6.5546875" style="31" bestFit="1" customWidth="1"/>
    <col min="12565" max="12565" width="6.109375" style="31" customWidth="1"/>
    <col min="12566" max="12566" width="6.5546875" style="31" bestFit="1" customWidth="1"/>
    <col min="12567" max="12567" width="6.109375" style="31" customWidth="1"/>
    <col min="12568" max="12569" width="6.5546875" style="31" customWidth="1"/>
    <col min="12570" max="12570" width="7.6640625" style="31" bestFit="1" customWidth="1"/>
    <col min="12571" max="12790" width="11.5546875" style="31"/>
    <col min="12791" max="12791" width="7.109375" style="31" customWidth="1"/>
    <col min="12792" max="12792" width="36.5546875" style="31" customWidth="1"/>
    <col min="12793" max="12794" width="6.44140625" style="31" customWidth="1"/>
    <col min="12795" max="12796" width="5.6640625" style="31" customWidth="1"/>
    <col min="12797" max="12798" width="5.5546875" style="31" customWidth="1"/>
    <col min="12799" max="12815" width="6.109375" style="31" customWidth="1"/>
    <col min="12816" max="12816" width="6.5546875" style="31" bestFit="1" customWidth="1"/>
    <col min="12817" max="12817" width="6.109375" style="31" customWidth="1"/>
    <col min="12818" max="12818" width="6.5546875" style="31" bestFit="1" customWidth="1"/>
    <col min="12819" max="12819" width="6.109375" style="31" customWidth="1"/>
    <col min="12820" max="12820" width="6.5546875" style="31" bestFit="1" customWidth="1"/>
    <col min="12821" max="12821" width="6.109375" style="31" customWidth="1"/>
    <col min="12822" max="12822" width="6.5546875" style="31" bestFit="1" customWidth="1"/>
    <col min="12823" max="12823" width="6.109375" style="31" customWidth="1"/>
    <col min="12824" max="12825" width="6.5546875" style="31" customWidth="1"/>
    <col min="12826" max="12826" width="7.6640625" style="31" bestFit="1" customWidth="1"/>
    <col min="12827" max="13046" width="11.5546875" style="31"/>
    <col min="13047" max="13047" width="7.109375" style="31" customWidth="1"/>
    <col min="13048" max="13048" width="36.5546875" style="31" customWidth="1"/>
    <col min="13049" max="13050" width="6.44140625" style="31" customWidth="1"/>
    <col min="13051" max="13052" width="5.6640625" style="31" customWidth="1"/>
    <col min="13053" max="13054" width="5.5546875" style="31" customWidth="1"/>
    <col min="13055" max="13071" width="6.109375" style="31" customWidth="1"/>
    <col min="13072" max="13072" width="6.5546875" style="31" bestFit="1" customWidth="1"/>
    <col min="13073" max="13073" width="6.109375" style="31" customWidth="1"/>
    <col min="13074" max="13074" width="6.5546875" style="31" bestFit="1" customWidth="1"/>
    <col min="13075" max="13075" width="6.109375" style="31" customWidth="1"/>
    <col min="13076" max="13076" width="6.5546875" style="31" bestFit="1" customWidth="1"/>
    <col min="13077" max="13077" width="6.109375" style="31" customWidth="1"/>
    <col min="13078" max="13078" width="6.5546875" style="31" bestFit="1" customWidth="1"/>
    <col min="13079" max="13079" width="6.109375" style="31" customWidth="1"/>
    <col min="13080" max="13081" width="6.5546875" style="31" customWidth="1"/>
    <col min="13082" max="13082" width="7.6640625" style="31" bestFit="1" customWidth="1"/>
    <col min="13083" max="13302" width="11.5546875" style="31"/>
    <col min="13303" max="13303" width="7.109375" style="31" customWidth="1"/>
    <col min="13304" max="13304" width="36.5546875" style="31" customWidth="1"/>
    <col min="13305" max="13306" width="6.44140625" style="31" customWidth="1"/>
    <col min="13307" max="13308" width="5.6640625" style="31" customWidth="1"/>
    <col min="13309" max="13310" width="5.5546875" style="31" customWidth="1"/>
    <col min="13311" max="13327" width="6.109375" style="31" customWidth="1"/>
    <col min="13328" max="13328" width="6.5546875" style="31" bestFit="1" customWidth="1"/>
    <col min="13329" max="13329" width="6.109375" style="31" customWidth="1"/>
    <col min="13330" max="13330" width="6.5546875" style="31" bestFit="1" customWidth="1"/>
    <col min="13331" max="13331" width="6.109375" style="31" customWidth="1"/>
    <col min="13332" max="13332" width="6.5546875" style="31" bestFit="1" customWidth="1"/>
    <col min="13333" max="13333" width="6.109375" style="31" customWidth="1"/>
    <col min="13334" max="13334" width="6.5546875" style="31" bestFit="1" customWidth="1"/>
    <col min="13335" max="13335" width="6.109375" style="31" customWidth="1"/>
    <col min="13336" max="13337" width="6.5546875" style="31" customWidth="1"/>
    <col min="13338" max="13338" width="7.6640625" style="31" bestFit="1" customWidth="1"/>
    <col min="13339" max="13558" width="11.5546875" style="31"/>
    <col min="13559" max="13559" width="7.109375" style="31" customWidth="1"/>
    <col min="13560" max="13560" width="36.5546875" style="31" customWidth="1"/>
    <col min="13561" max="13562" width="6.44140625" style="31" customWidth="1"/>
    <col min="13563" max="13564" width="5.6640625" style="31" customWidth="1"/>
    <col min="13565" max="13566" width="5.5546875" style="31" customWidth="1"/>
    <col min="13567" max="13583" width="6.109375" style="31" customWidth="1"/>
    <col min="13584" max="13584" width="6.5546875" style="31" bestFit="1" customWidth="1"/>
    <col min="13585" max="13585" width="6.109375" style="31" customWidth="1"/>
    <col min="13586" max="13586" width="6.5546875" style="31" bestFit="1" customWidth="1"/>
    <col min="13587" max="13587" width="6.109375" style="31" customWidth="1"/>
    <col min="13588" max="13588" width="6.5546875" style="31" bestFit="1" customWidth="1"/>
    <col min="13589" max="13589" width="6.109375" style="31" customWidth="1"/>
    <col min="13590" max="13590" width="6.5546875" style="31" bestFit="1" customWidth="1"/>
    <col min="13591" max="13591" width="6.109375" style="31" customWidth="1"/>
    <col min="13592" max="13593" width="6.5546875" style="31" customWidth="1"/>
    <col min="13594" max="13594" width="7.6640625" style="31" bestFit="1" customWidth="1"/>
    <col min="13595" max="13814" width="11.5546875" style="31"/>
    <col min="13815" max="13815" width="7.109375" style="31" customWidth="1"/>
    <col min="13816" max="13816" width="36.5546875" style="31" customWidth="1"/>
    <col min="13817" max="13818" width="6.44140625" style="31" customWidth="1"/>
    <col min="13819" max="13820" width="5.6640625" style="31" customWidth="1"/>
    <col min="13821" max="13822" width="5.5546875" style="31" customWidth="1"/>
    <col min="13823" max="13839" width="6.109375" style="31" customWidth="1"/>
    <col min="13840" max="13840" width="6.5546875" style="31" bestFit="1" customWidth="1"/>
    <col min="13841" max="13841" width="6.109375" style="31" customWidth="1"/>
    <col min="13842" max="13842" width="6.5546875" style="31" bestFit="1" customWidth="1"/>
    <col min="13843" max="13843" width="6.109375" style="31" customWidth="1"/>
    <col min="13844" max="13844" width="6.5546875" style="31" bestFit="1" customWidth="1"/>
    <col min="13845" max="13845" width="6.109375" style="31" customWidth="1"/>
    <col min="13846" max="13846" width="6.5546875" style="31" bestFit="1" customWidth="1"/>
    <col min="13847" max="13847" width="6.109375" style="31" customWidth="1"/>
    <col min="13848" max="13849" width="6.5546875" style="31" customWidth="1"/>
    <col min="13850" max="13850" width="7.6640625" style="31" bestFit="1" customWidth="1"/>
    <col min="13851" max="14070" width="11.5546875" style="31"/>
    <col min="14071" max="14071" width="7.109375" style="31" customWidth="1"/>
    <col min="14072" max="14072" width="36.5546875" style="31" customWidth="1"/>
    <col min="14073" max="14074" width="6.44140625" style="31" customWidth="1"/>
    <col min="14075" max="14076" width="5.6640625" style="31" customWidth="1"/>
    <col min="14077" max="14078" width="5.5546875" style="31" customWidth="1"/>
    <col min="14079" max="14095" width="6.109375" style="31" customWidth="1"/>
    <col min="14096" max="14096" width="6.5546875" style="31" bestFit="1" customWidth="1"/>
    <col min="14097" max="14097" width="6.109375" style="31" customWidth="1"/>
    <col min="14098" max="14098" width="6.5546875" style="31" bestFit="1" customWidth="1"/>
    <col min="14099" max="14099" width="6.109375" style="31" customWidth="1"/>
    <col min="14100" max="14100" width="6.5546875" style="31" bestFit="1" customWidth="1"/>
    <col min="14101" max="14101" width="6.109375" style="31" customWidth="1"/>
    <col min="14102" max="14102" width="6.5546875" style="31" bestFit="1" customWidth="1"/>
    <col min="14103" max="14103" width="6.109375" style="31" customWidth="1"/>
    <col min="14104" max="14105" width="6.5546875" style="31" customWidth="1"/>
    <col min="14106" max="14106" width="7.6640625" style="31" bestFit="1" customWidth="1"/>
    <col min="14107" max="14326" width="11.5546875" style="31"/>
    <col min="14327" max="14327" width="7.109375" style="31" customWidth="1"/>
    <col min="14328" max="14328" width="36.5546875" style="31" customWidth="1"/>
    <col min="14329" max="14330" width="6.44140625" style="31" customWidth="1"/>
    <col min="14331" max="14332" width="5.6640625" style="31" customWidth="1"/>
    <col min="14333" max="14334" width="5.5546875" style="31" customWidth="1"/>
    <col min="14335" max="14351" width="6.109375" style="31" customWidth="1"/>
    <col min="14352" max="14352" width="6.5546875" style="31" bestFit="1" customWidth="1"/>
    <col min="14353" max="14353" width="6.109375" style="31" customWidth="1"/>
    <col min="14354" max="14354" width="6.5546875" style="31" bestFit="1" customWidth="1"/>
    <col min="14355" max="14355" width="6.109375" style="31" customWidth="1"/>
    <col min="14356" max="14356" width="6.5546875" style="31" bestFit="1" customWidth="1"/>
    <col min="14357" max="14357" width="6.109375" style="31" customWidth="1"/>
    <col min="14358" max="14358" width="6.5546875" style="31" bestFit="1" customWidth="1"/>
    <col min="14359" max="14359" width="6.109375" style="31" customWidth="1"/>
    <col min="14360" max="14361" width="6.5546875" style="31" customWidth="1"/>
    <col min="14362" max="14362" width="7.6640625" style="31" bestFit="1" customWidth="1"/>
    <col min="14363" max="14582" width="11.5546875" style="31"/>
    <col min="14583" max="14583" width="7.109375" style="31" customWidth="1"/>
    <col min="14584" max="14584" width="36.5546875" style="31" customWidth="1"/>
    <col min="14585" max="14586" width="6.44140625" style="31" customWidth="1"/>
    <col min="14587" max="14588" width="5.6640625" style="31" customWidth="1"/>
    <col min="14589" max="14590" width="5.5546875" style="31" customWidth="1"/>
    <col min="14591" max="14607" width="6.109375" style="31" customWidth="1"/>
    <col min="14608" max="14608" width="6.5546875" style="31" bestFit="1" customWidth="1"/>
    <col min="14609" max="14609" width="6.109375" style="31" customWidth="1"/>
    <col min="14610" max="14610" width="6.5546875" style="31" bestFit="1" customWidth="1"/>
    <col min="14611" max="14611" width="6.109375" style="31" customWidth="1"/>
    <col min="14612" max="14612" width="6.5546875" style="31" bestFit="1" customWidth="1"/>
    <col min="14613" max="14613" width="6.109375" style="31" customWidth="1"/>
    <col min="14614" max="14614" width="6.5546875" style="31" bestFit="1" customWidth="1"/>
    <col min="14615" max="14615" width="6.109375" style="31" customWidth="1"/>
    <col min="14616" max="14617" width="6.5546875" style="31" customWidth="1"/>
    <col min="14618" max="14618" width="7.6640625" style="31" bestFit="1" customWidth="1"/>
    <col min="14619" max="14838" width="11.5546875" style="31"/>
    <col min="14839" max="14839" width="7.109375" style="31" customWidth="1"/>
    <col min="14840" max="14840" width="36.5546875" style="31" customWidth="1"/>
    <col min="14841" max="14842" width="6.44140625" style="31" customWidth="1"/>
    <col min="14843" max="14844" width="5.6640625" style="31" customWidth="1"/>
    <col min="14845" max="14846" width="5.5546875" style="31" customWidth="1"/>
    <col min="14847" max="14863" width="6.109375" style="31" customWidth="1"/>
    <col min="14864" max="14864" width="6.5546875" style="31" bestFit="1" customWidth="1"/>
    <col min="14865" max="14865" width="6.109375" style="31" customWidth="1"/>
    <col min="14866" max="14866" width="6.5546875" style="31" bestFit="1" customWidth="1"/>
    <col min="14867" max="14867" width="6.109375" style="31" customWidth="1"/>
    <col min="14868" max="14868" width="6.5546875" style="31" bestFit="1" customWidth="1"/>
    <col min="14869" max="14869" width="6.109375" style="31" customWidth="1"/>
    <col min="14870" max="14870" width="6.5546875" style="31" bestFit="1" customWidth="1"/>
    <col min="14871" max="14871" width="6.109375" style="31" customWidth="1"/>
    <col min="14872" max="14873" width="6.5546875" style="31" customWidth="1"/>
    <col min="14874" max="14874" width="7.6640625" style="31" bestFit="1" customWidth="1"/>
    <col min="14875" max="15094" width="11.5546875" style="31"/>
    <col min="15095" max="15095" width="7.109375" style="31" customWidth="1"/>
    <col min="15096" max="15096" width="36.5546875" style="31" customWidth="1"/>
    <col min="15097" max="15098" width="6.44140625" style="31" customWidth="1"/>
    <col min="15099" max="15100" width="5.6640625" style="31" customWidth="1"/>
    <col min="15101" max="15102" width="5.5546875" style="31" customWidth="1"/>
    <col min="15103" max="15119" width="6.109375" style="31" customWidth="1"/>
    <col min="15120" max="15120" width="6.5546875" style="31" bestFit="1" customWidth="1"/>
    <col min="15121" max="15121" width="6.109375" style="31" customWidth="1"/>
    <col min="15122" max="15122" width="6.5546875" style="31" bestFit="1" customWidth="1"/>
    <col min="15123" max="15123" width="6.109375" style="31" customWidth="1"/>
    <col min="15124" max="15124" width="6.5546875" style="31" bestFit="1" customWidth="1"/>
    <col min="15125" max="15125" width="6.109375" style="31" customWidth="1"/>
    <col min="15126" max="15126" width="6.5546875" style="31" bestFit="1" customWidth="1"/>
    <col min="15127" max="15127" width="6.109375" style="31" customWidth="1"/>
    <col min="15128" max="15129" width="6.5546875" style="31" customWidth="1"/>
    <col min="15130" max="15130" width="7.6640625" style="31" bestFit="1" customWidth="1"/>
    <col min="15131" max="15350" width="11.5546875" style="31"/>
    <col min="15351" max="15351" width="7.109375" style="31" customWidth="1"/>
    <col min="15352" max="15352" width="36.5546875" style="31" customWidth="1"/>
    <col min="15353" max="15354" width="6.44140625" style="31" customWidth="1"/>
    <col min="15355" max="15356" width="5.6640625" style="31" customWidth="1"/>
    <col min="15357" max="15358" width="5.5546875" style="31" customWidth="1"/>
    <col min="15359" max="15375" width="6.109375" style="31" customWidth="1"/>
    <col min="15376" max="15376" width="6.5546875" style="31" bestFit="1" customWidth="1"/>
    <col min="15377" max="15377" width="6.109375" style="31" customWidth="1"/>
    <col min="15378" max="15378" width="6.5546875" style="31" bestFit="1" customWidth="1"/>
    <col min="15379" max="15379" width="6.109375" style="31" customWidth="1"/>
    <col min="15380" max="15380" width="6.5546875" style="31" bestFit="1" customWidth="1"/>
    <col min="15381" max="15381" width="6.109375" style="31" customWidth="1"/>
    <col min="15382" max="15382" width="6.5546875" style="31" bestFit="1" customWidth="1"/>
    <col min="15383" max="15383" width="6.109375" style="31" customWidth="1"/>
    <col min="15384" max="15385" width="6.5546875" style="31" customWidth="1"/>
    <col min="15386" max="15386" width="7.6640625" style="31" bestFit="1" customWidth="1"/>
    <col min="15387" max="15606" width="11.5546875" style="31"/>
    <col min="15607" max="15607" width="7.109375" style="31" customWidth="1"/>
    <col min="15608" max="15608" width="36.5546875" style="31" customWidth="1"/>
    <col min="15609" max="15610" width="6.44140625" style="31" customWidth="1"/>
    <col min="15611" max="15612" width="5.6640625" style="31" customWidth="1"/>
    <col min="15613" max="15614" width="5.5546875" style="31" customWidth="1"/>
    <col min="15615" max="15631" width="6.109375" style="31" customWidth="1"/>
    <col min="15632" max="15632" width="6.5546875" style="31" bestFit="1" customWidth="1"/>
    <col min="15633" max="15633" width="6.109375" style="31" customWidth="1"/>
    <col min="15634" max="15634" width="6.5546875" style="31" bestFit="1" customWidth="1"/>
    <col min="15635" max="15635" width="6.109375" style="31" customWidth="1"/>
    <col min="15636" max="15636" width="6.5546875" style="31" bestFit="1" customWidth="1"/>
    <col min="15637" max="15637" width="6.109375" style="31" customWidth="1"/>
    <col min="15638" max="15638" width="6.5546875" style="31" bestFit="1" customWidth="1"/>
    <col min="15639" max="15639" width="6.109375" style="31" customWidth="1"/>
    <col min="15640" max="15641" width="6.5546875" style="31" customWidth="1"/>
    <col min="15642" max="15642" width="7.6640625" style="31" bestFit="1" customWidth="1"/>
    <col min="15643" max="15862" width="11.5546875" style="31"/>
    <col min="15863" max="15863" width="7.109375" style="31" customWidth="1"/>
    <col min="15864" max="15864" width="36.5546875" style="31" customWidth="1"/>
    <col min="15865" max="15866" width="6.44140625" style="31" customWidth="1"/>
    <col min="15867" max="15868" width="5.6640625" style="31" customWidth="1"/>
    <col min="15869" max="15870" width="5.5546875" style="31" customWidth="1"/>
    <col min="15871" max="15887" width="6.109375" style="31" customWidth="1"/>
    <col min="15888" max="15888" width="6.5546875" style="31" bestFit="1" customWidth="1"/>
    <col min="15889" max="15889" width="6.109375" style="31" customWidth="1"/>
    <col min="15890" max="15890" width="6.5546875" style="31" bestFit="1" customWidth="1"/>
    <col min="15891" max="15891" width="6.109375" style="31" customWidth="1"/>
    <col min="15892" max="15892" width="6.5546875" style="31" bestFit="1" customWidth="1"/>
    <col min="15893" max="15893" width="6.109375" style="31" customWidth="1"/>
    <col min="15894" max="15894" width="6.5546875" style="31" bestFit="1" customWidth="1"/>
    <col min="15895" max="15895" width="6.109375" style="31" customWidth="1"/>
    <col min="15896" max="15897" width="6.5546875" style="31" customWidth="1"/>
    <col min="15898" max="15898" width="7.6640625" style="31" bestFit="1" customWidth="1"/>
    <col min="15899" max="16118" width="11.5546875" style="31"/>
    <col min="16119" max="16119" width="7.109375" style="31" customWidth="1"/>
    <col min="16120" max="16120" width="36.5546875" style="31" customWidth="1"/>
    <col min="16121" max="16122" width="6.44140625" style="31" customWidth="1"/>
    <col min="16123" max="16124" width="5.6640625" style="31" customWidth="1"/>
    <col min="16125" max="16126" width="5.5546875" style="31" customWidth="1"/>
    <col min="16127" max="16143" width="6.109375" style="31" customWidth="1"/>
    <col min="16144" max="16144" width="6.5546875" style="31" bestFit="1" customWidth="1"/>
    <col min="16145" max="16145" width="6.109375" style="31" customWidth="1"/>
    <col min="16146" max="16146" width="6.5546875" style="31" bestFit="1" customWidth="1"/>
    <col min="16147" max="16147" width="6.109375" style="31" customWidth="1"/>
    <col min="16148" max="16148" width="6.5546875" style="31" bestFit="1" customWidth="1"/>
    <col min="16149" max="16149" width="6.109375" style="31" customWidth="1"/>
    <col min="16150" max="16150" width="6.5546875" style="31" bestFit="1" customWidth="1"/>
    <col min="16151" max="16151" width="6.109375" style="31" customWidth="1"/>
    <col min="16152" max="16153" width="6.5546875" style="31" customWidth="1"/>
    <col min="16154" max="16154" width="7.6640625" style="31" bestFit="1" customWidth="1"/>
    <col min="16155" max="16384" width="11.5546875" style="31"/>
  </cols>
  <sheetData>
    <row r="1" spans="1:54" ht="13.2" x14ac:dyDescent="0.25">
      <c r="A1" s="122" t="s">
        <v>292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</row>
    <row r="2" spans="1:54" ht="13.2" x14ac:dyDescent="0.25">
      <c r="A2" s="122" t="s">
        <v>278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</row>
    <row r="3" spans="1:54" ht="12" x14ac:dyDescent="0.25">
      <c r="A3" s="116" t="s">
        <v>172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</row>
    <row r="4" spans="1:54" ht="15" customHeight="1" x14ac:dyDescent="0.25">
      <c r="A4" s="68"/>
      <c r="B4" s="68"/>
      <c r="C4" s="69"/>
      <c r="D4" s="69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</row>
    <row r="5" spans="1:54" ht="12.75" customHeight="1" x14ac:dyDescent="0.2">
      <c r="A5" s="117" t="s">
        <v>0</v>
      </c>
      <c r="B5" s="117"/>
      <c r="C5" s="113" t="s">
        <v>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</row>
    <row r="6" spans="1:54" ht="12" x14ac:dyDescent="0.25">
      <c r="A6" s="118"/>
      <c r="B6" s="118"/>
      <c r="C6" s="120" t="s">
        <v>2</v>
      </c>
      <c r="D6" s="121"/>
      <c r="E6" s="114" t="s">
        <v>3</v>
      </c>
      <c r="F6" s="114"/>
      <c r="G6" s="114" t="s">
        <v>4</v>
      </c>
      <c r="H6" s="114"/>
      <c r="I6" s="114" t="s">
        <v>5</v>
      </c>
      <c r="J6" s="114"/>
      <c r="K6" s="114" t="s">
        <v>6</v>
      </c>
      <c r="L6" s="114"/>
      <c r="M6" s="114" t="s">
        <v>7</v>
      </c>
      <c r="N6" s="114"/>
      <c r="O6" s="114" t="s">
        <v>8</v>
      </c>
      <c r="P6" s="114"/>
      <c r="Q6" s="114" t="s">
        <v>9</v>
      </c>
      <c r="R6" s="114"/>
      <c r="S6" s="114" t="s">
        <v>10</v>
      </c>
      <c r="T6" s="114"/>
      <c r="U6" s="114" t="s">
        <v>11</v>
      </c>
      <c r="V6" s="114"/>
      <c r="W6" s="114" t="s">
        <v>12</v>
      </c>
      <c r="X6" s="114"/>
      <c r="Y6" s="114" t="s">
        <v>13</v>
      </c>
      <c r="Z6" s="114"/>
      <c r="AA6" s="114" t="s">
        <v>14</v>
      </c>
      <c r="AB6" s="114"/>
      <c r="AC6" s="114" t="s">
        <v>15</v>
      </c>
      <c r="AD6" s="114"/>
      <c r="AE6" s="114" t="s">
        <v>16</v>
      </c>
      <c r="AF6" s="114"/>
      <c r="AG6" s="114" t="s">
        <v>17</v>
      </c>
      <c r="AH6" s="114"/>
      <c r="AI6" s="114" t="s">
        <v>175</v>
      </c>
      <c r="AJ6" s="114"/>
      <c r="AL6" s="31" t="s">
        <v>173</v>
      </c>
    </row>
    <row r="7" spans="1:54" ht="12" x14ac:dyDescent="0.25">
      <c r="A7" s="119"/>
      <c r="B7" s="119"/>
      <c r="C7" s="38" t="s">
        <v>19</v>
      </c>
      <c r="D7" s="39" t="s">
        <v>20</v>
      </c>
      <c r="E7" s="36" t="s">
        <v>19</v>
      </c>
      <c r="F7" s="36" t="s">
        <v>20</v>
      </c>
      <c r="G7" s="36" t="s">
        <v>19</v>
      </c>
      <c r="H7" s="36" t="s">
        <v>20</v>
      </c>
      <c r="I7" s="36" t="s">
        <v>19</v>
      </c>
      <c r="J7" s="36" t="s">
        <v>20</v>
      </c>
      <c r="K7" s="36" t="s">
        <v>19</v>
      </c>
      <c r="L7" s="36" t="s">
        <v>20</v>
      </c>
      <c r="M7" s="36" t="s">
        <v>19</v>
      </c>
      <c r="N7" s="36" t="s">
        <v>20</v>
      </c>
      <c r="O7" s="36" t="s">
        <v>19</v>
      </c>
      <c r="P7" s="36" t="s">
        <v>20</v>
      </c>
      <c r="Q7" s="36" t="s">
        <v>19</v>
      </c>
      <c r="R7" s="36" t="s">
        <v>20</v>
      </c>
      <c r="S7" s="36" t="s">
        <v>19</v>
      </c>
      <c r="T7" s="36" t="s">
        <v>20</v>
      </c>
      <c r="U7" s="36" t="s">
        <v>19</v>
      </c>
      <c r="V7" s="36" t="s">
        <v>20</v>
      </c>
      <c r="W7" s="36" t="s">
        <v>19</v>
      </c>
      <c r="X7" s="36" t="s">
        <v>20</v>
      </c>
      <c r="Y7" s="36" t="s">
        <v>19</v>
      </c>
      <c r="Z7" s="36" t="s">
        <v>20</v>
      </c>
      <c r="AA7" s="36" t="s">
        <v>19</v>
      </c>
      <c r="AB7" s="36" t="s">
        <v>20</v>
      </c>
      <c r="AC7" s="36" t="s">
        <v>19</v>
      </c>
      <c r="AD7" s="36" t="s">
        <v>20</v>
      </c>
      <c r="AE7" s="36" t="s">
        <v>19</v>
      </c>
      <c r="AF7" s="36" t="s">
        <v>20</v>
      </c>
      <c r="AG7" s="36" t="s">
        <v>19</v>
      </c>
      <c r="AH7" s="36" t="s">
        <v>20</v>
      </c>
      <c r="AI7" s="34" t="s">
        <v>19</v>
      </c>
      <c r="AJ7" s="34" t="s">
        <v>20</v>
      </c>
      <c r="AL7" s="37" t="s">
        <v>2</v>
      </c>
      <c r="AM7" s="37" t="s">
        <v>3</v>
      </c>
      <c r="AN7" s="37" t="s">
        <v>4</v>
      </c>
      <c r="AO7" s="37" t="s">
        <v>5</v>
      </c>
      <c r="AP7" s="37" t="s">
        <v>6</v>
      </c>
      <c r="AQ7" s="37" t="s">
        <v>7</v>
      </c>
      <c r="AR7" s="37" t="s">
        <v>8</v>
      </c>
      <c r="AS7" s="37" t="s">
        <v>9</v>
      </c>
      <c r="AT7" s="37" t="s">
        <v>10</v>
      </c>
      <c r="AU7" s="37" t="s">
        <v>11</v>
      </c>
      <c r="AV7" s="37" t="s">
        <v>12</v>
      </c>
      <c r="AW7" s="37" t="s">
        <v>13</v>
      </c>
      <c r="AX7" s="37" t="s">
        <v>14</v>
      </c>
      <c r="AY7" s="37" t="s">
        <v>15</v>
      </c>
      <c r="AZ7" s="37" t="s">
        <v>16</v>
      </c>
      <c r="BA7" s="37" t="s">
        <v>17</v>
      </c>
      <c r="BB7" s="37" t="s">
        <v>175</v>
      </c>
    </row>
    <row r="8" spans="1:54" s="35" customFormat="1" ht="12" x14ac:dyDescent="0.25">
      <c r="A8" s="42" t="s">
        <v>161</v>
      </c>
      <c r="B8" s="43" t="s">
        <v>2</v>
      </c>
      <c r="C8" s="61">
        <f>SUM(C9:C19)</f>
        <v>5129</v>
      </c>
      <c r="D8" s="45">
        <f>SUM(C8/AL8*100000)</f>
        <v>198.15490699005056</v>
      </c>
      <c r="E8" s="42">
        <f>SUM(E9:E19)</f>
        <v>38</v>
      </c>
      <c r="F8" s="45">
        <f>SUM(E8/AM8*100000)</f>
        <v>21.60711442672914</v>
      </c>
      <c r="G8" s="42">
        <f>SUM(G9:G19)</f>
        <v>27</v>
      </c>
      <c r="H8" s="45">
        <f>SUM(G8/AN8*100000)</f>
        <v>14.709888313810952</v>
      </c>
      <c r="I8" s="42">
        <f>SUM(I9:I19)</f>
        <v>20</v>
      </c>
      <c r="J8" s="45">
        <f>SUM(I8/AO8*100000)</f>
        <v>10.946907498631637</v>
      </c>
      <c r="K8" s="42">
        <f>SUM(K9:K19)</f>
        <v>23</v>
      </c>
      <c r="L8" s="45">
        <f>SUM(K8/AP8*100000)</f>
        <v>12.698482807358495</v>
      </c>
      <c r="M8" s="42">
        <f>SUM(M9:M19)</f>
        <v>54</v>
      </c>
      <c r="N8" s="45">
        <f>SUM(M8/AQ8*100000)</f>
        <v>26.88921642831534</v>
      </c>
      <c r="O8" s="42">
        <f>SUM(O9:O19)</f>
        <v>88</v>
      </c>
      <c r="P8" s="45">
        <f>SUM(O8/AR8*100000)</f>
        <v>41.292066292535523</v>
      </c>
      <c r="Q8" s="42">
        <f>SUM(Q9:Q19)</f>
        <v>187</v>
      </c>
      <c r="R8" s="45">
        <f>SUM(Q8/AS8*100000)</f>
        <v>86.100917642400333</v>
      </c>
      <c r="S8" s="42">
        <f>SUM(S9:S19)</f>
        <v>254</v>
      </c>
      <c r="T8" s="45">
        <f>SUM(S8/AT8*100000)</f>
        <v>119.21412546582685</v>
      </c>
      <c r="U8" s="42">
        <f>SUM(U9:U19)</f>
        <v>353</v>
      </c>
      <c r="V8" s="45">
        <f>SUM(U8/AU8*100000)</f>
        <v>188.72564744124375</v>
      </c>
      <c r="W8" s="42">
        <f>SUM(W9:W19)</f>
        <v>377</v>
      </c>
      <c r="X8" s="45">
        <f>SUM(W8/AV8*100000)</f>
        <v>240.83455241185902</v>
      </c>
      <c r="Y8" s="42">
        <f>SUM(Y9:Y19)</f>
        <v>434</v>
      </c>
      <c r="Z8" s="45">
        <f>SUM(Y8/AW8*100000)</f>
        <v>298.33304691527752</v>
      </c>
      <c r="AA8" s="42">
        <f>SUM(AA9:AA19)</f>
        <v>553</v>
      </c>
      <c r="AB8" s="45">
        <f>SUM(AA8/AX8*100000)</f>
        <v>388.43271263705776</v>
      </c>
      <c r="AC8" s="42">
        <f>SUM(AC9:AC19)</f>
        <v>607</v>
      </c>
      <c r="AD8" s="45">
        <f>SUM(AC8/AY8*100000)</f>
        <v>488.66884031719195</v>
      </c>
      <c r="AE8" s="42">
        <f>SUM(AE9:AE19)</f>
        <v>581</v>
      </c>
      <c r="AF8" s="45">
        <f>SUM(AE8/AZ8*100000)</f>
        <v>596.60111926888123</v>
      </c>
      <c r="AG8" s="42">
        <f>SUM(AG9:AG19)</f>
        <v>501</v>
      </c>
      <c r="AH8" s="45">
        <f>SUM(AG8/BA8*100000)</f>
        <v>751.77815791842977</v>
      </c>
      <c r="AI8" s="62">
        <f>SUM(AI9:AI19)</f>
        <v>1032</v>
      </c>
      <c r="AJ8" s="45">
        <f>SUM(AI8/BB8*100000)</f>
        <v>1018.9472852756194</v>
      </c>
      <c r="AL8" s="37">
        <v>2588379</v>
      </c>
      <c r="AM8" s="37">
        <v>175868</v>
      </c>
      <c r="AN8" s="37">
        <v>183550</v>
      </c>
      <c r="AO8" s="37">
        <v>182700</v>
      </c>
      <c r="AP8" s="37">
        <v>181124</v>
      </c>
      <c r="AQ8" s="37">
        <v>200824</v>
      </c>
      <c r="AR8" s="37">
        <v>213116</v>
      </c>
      <c r="AS8" s="37">
        <v>217187</v>
      </c>
      <c r="AT8" s="37">
        <v>213062</v>
      </c>
      <c r="AU8" s="37">
        <v>187044</v>
      </c>
      <c r="AV8" s="37">
        <v>156539</v>
      </c>
      <c r="AW8" s="37">
        <v>145475</v>
      </c>
      <c r="AX8" s="37">
        <v>142367</v>
      </c>
      <c r="AY8" s="37">
        <v>124215</v>
      </c>
      <c r="AZ8" s="37">
        <v>97385</v>
      </c>
      <c r="BA8" s="37">
        <v>66642</v>
      </c>
      <c r="BB8" s="37">
        <v>101281</v>
      </c>
    </row>
    <row r="9" spans="1:54" ht="12" x14ac:dyDescent="0.25">
      <c r="A9" s="46" t="s">
        <v>98</v>
      </c>
      <c r="B9" s="47" t="s">
        <v>149</v>
      </c>
      <c r="C9" s="44">
        <f>SUM(E9+G9+I9+K9+M9+O9+Q9+S9+U9+W9+Y9+AA9+AC9+AE9+AG9+AI9)</f>
        <v>1226</v>
      </c>
      <c r="D9" s="45">
        <f t="shared" ref="D9:D19" si="0">SUM(C9/AL9*100000)</f>
        <v>47.36555195355858</v>
      </c>
      <c r="E9" s="46">
        <v>0</v>
      </c>
      <c r="F9" s="48">
        <f t="shared" ref="F9:F19" si="1">SUM(E9/AM9*100000)</f>
        <v>0</v>
      </c>
      <c r="G9" s="46">
        <v>0</v>
      </c>
      <c r="H9" s="48">
        <f t="shared" ref="H9:H19" si="2">SUM(G9/AN9*100000)</f>
        <v>0</v>
      </c>
      <c r="I9" s="46">
        <v>0</v>
      </c>
      <c r="J9" s="48">
        <f t="shared" ref="J9:J19" si="3">SUM(I9/AO9*100000)</f>
        <v>0</v>
      </c>
      <c r="K9" s="46">
        <v>0</v>
      </c>
      <c r="L9" s="48">
        <f t="shared" ref="L9:L19" si="4">SUM(K9/AP9*100000)</f>
        <v>0</v>
      </c>
      <c r="M9" s="46">
        <v>2</v>
      </c>
      <c r="N9" s="48">
        <f t="shared" ref="N9:N19" si="5">SUM(M9/AQ9*100000)</f>
        <v>0.9958969047524201</v>
      </c>
      <c r="O9" s="46">
        <v>10</v>
      </c>
      <c r="P9" s="48">
        <f t="shared" ref="P9:P19" si="6">SUM(O9/AR9*100000)</f>
        <v>4.6922802605153997</v>
      </c>
      <c r="Q9" s="46">
        <v>16</v>
      </c>
      <c r="R9" s="48">
        <f t="shared" ref="R9:R19" si="7">SUM(Q9/AS9*100000)</f>
        <v>7.3669234346438781</v>
      </c>
      <c r="S9" s="46">
        <v>58</v>
      </c>
      <c r="T9" s="48">
        <f t="shared" ref="T9:T19" si="8">SUM(S9/AT9*100000)</f>
        <v>27.222123137865974</v>
      </c>
      <c r="U9" s="46">
        <v>112</v>
      </c>
      <c r="V9" s="48">
        <f t="shared" ref="V9:V19" si="9">SUM(U9/AU9*100000)</f>
        <v>59.878958961527765</v>
      </c>
      <c r="W9" s="46">
        <v>141</v>
      </c>
      <c r="X9" s="48">
        <f t="shared" ref="X9:X19" si="10">SUM(W9/AV9*100000)</f>
        <v>90.073400238918097</v>
      </c>
      <c r="Y9" s="46">
        <v>139</v>
      </c>
      <c r="Z9" s="48">
        <f t="shared" ref="Z9:Z19" si="11">SUM(Y9/AW9*100000)</f>
        <v>95.549063412957551</v>
      </c>
      <c r="AA9" s="46">
        <v>168</v>
      </c>
      <c r="AB9" s="48">
        <f t="shared" ref="AB9:AB19" si="12">SUM(AA9/AX9*100000)</f>
        <v>118.00487472518209</v>
      </c>
      <c r="AC9" s="46">
        <v>148</v>
      </c>
      <c r="AD9" s="48">
        <f t="shared" ref="AD9:AD19" si="13">SUM(AC9/AY9*100000)</f>
        <v>119.1482510163829</v>
      </c>
      <c r="AE9" s="46">
        <v>156</v>
      </c>
      <c r="AF9" s="48">
        <f t="shared" ref="AF9:AF19" si="14">SUM(AE9/AZ9*100000)</f>
        <v>160.18894080197154</v>
      </c>
      <c r="AG9" s="46">
        <v>115</v>
      </c>
      <c r="AH9" s="48">
        <f t="shared" ref="AH9:AH19" si="15">SUM(AG9/BA9*100000)</f>
        <v>172.56384862399088</v>
      </c>
      <c r="AI9" s="46">
        <v>161</v>
      </c>
      <c r="AJ9" s="48">
        <f t="shared" ref="AJ9:AJ19" si="16">SUM(AI9/BB9*100000)</f>
        <v>158.96367531916152</v>
      </c>
      <c r="AL9" s="37">
        <v>2588379</v>
      </c>
      <c r="AM9" s="37">
        <v>175868</v>
      </c>
      <c r="AN9" s="37">
        <v>183550</v>
      </c>
      <c r="AO9" s="37">
        <v>182700</v>
      </c>
      <c r="AP9" s="37">
        <v>181124</v>
      </c>
      <c r="AQ9" s="37">
        <v>200824</v>
      </c>
      <c r="AR9" s="37">
        <v>213116</v>
      </c>
      <c r="AS9" s="37">
        <v>217187</v>
      </c>
      <c r="AT9" s="37">
        <v>213062</v>
      </c>
      <c r="AU9" s="37">
        <v>187044</v>
      </c>
      <c r="AV9" s="37">
        <v>156539</v>
      </c>
      <c r="AW9" s="37">
        <v>145475</v>
      </c>
      <c r="AX9" s="37">
        <v>142367</v>
      </c>
      <c r="AY9" s="37">
        <v>124215</v>
      </c>
      <c r="AZ9" s="37">
        <v>97385</v>
      </c>
      <c r="BA9" s="37">
        <v>66642</v>
      </c>
      <c r="BB9" s="37">
        <v>101281</v>
      </c>
    </row>
    <row r="10" spans="1:54" ht="12" x14ac:dyDescent="0.25">
      <c r="A10" s="46" t="s">
        <v>92</v>
      </c>
      <c r="B10" s="47" t="s">
        <v>147</v>
      </c>
      <c r="C10" s="44">
        <f t="shared" ref="C10:C19" si="17">SUM(E10+G10+I10+K10+M10+O10+Q10+S10+U10+W10+Y10+AA10+AC10+AE10+AG10+AI10)</f>
        <v>1099</v>
      </c>
      <c r="D10" s="45">
        <f t="shared" si="0"/>
        <v>42.459006196542319</v>
      </c>
      <c r="E10" s="46">
        <v>2</v>
      </c>
      <c r="F10" s="48">
        <f t="shared" si="1"/>
        <v>1.1372165487752177</v>
      </c>
      <c r="G10" s="46">
        <v>0</v>
      </c>
      <c r="H10" s="48">
        <f t="shared" si="2"/>
        <v>0</v>
      </c>
      <c r="I10" s="46">
        <v>1</v>
      </c>
      <c r="J10" s="48">
        <f t="shared" si="3"/>
        <v>0.54734537493158175</v>
      </c>
      <c r="K10" s="46">
        <v>0</v>
      </c>
      <c r="L10" s="48">
        <f t="shared" si="4"/>
        <v>0</v>
      </c>
      <c r="M10" s="46">
        <v>2</v>
      </c>
      <c r="N10" s="48">
        <f t="shared" si="5"/>
        <v>0.9958969047524201</v>
      </c>
      <c r="O10" s="46">
        <v>2</v>
      </c>
      <c r="P10" s="48">
        <f t="shared" si="6"/>
        <v>0.93845605210308003</v>
      </c>
      <c r="Q10" s="46">
        <v>7</v>
      </c>
      <c r="R10" s="48">
        <f t="shared" si="7"/>
        <v>3.2230290026566966</v>
      </c>
      <c r="S10" s="46">
        <v>18</v>
      </c>
      <c r="T10" s="48">
        <f t="shared" si="8"/>
        <v>8.4482451117515076</v>
      </c>
      <c r="U10" s="46">
        <v>34</v>
      </c>
      <c r="V10" s="48">
        <f t="shared" si="9"/>
        <v>18.177541113320931</v>
      </c>
      <c r="W10" s="46">
        <v>31</v>
      </c>
      <c r="X10" s="48">
        <f t="shared" si="10"/>
        <v>19.803371683733765</v>
      </c>
      <c r="Y10" s="46">
        <v>71</v>
      </c>
      <c r="Z10" s="48">
        <f t="shared" si="11"/>
        <v>48.805636707338031</v>
      </c>
      <c r="AA10" s="46">
        <v>83</v>
      </c>
      <c r="AB10" s="48">
        <f t="shared" si="12"/>
        <v>58.300027393988778</v>
      </c>
      <c r="AC10" s="46">
        <v>125</v>
      </c>
      <c r="AD10" s="48">
        <f t="shared" si="13"/>
        <v>100.63196876383688</v>
      </c>
      <c r="AE10" s="46">
        <v>135</v>
      </c>
      <c r="AF10" s="48">
        <f t="shared" si="14"/>
        <v>138.62504492478305</v>
      </c>
      <c r="AG10" s="46">
        <v>154</v>
      </c>
      <c r="AH10" s="48">
        <f t="shared" si="15"/>
        <v>231.08550163560517</v>
      </c>
      <c r="AI10" s="46">
        <v>434</v>
      </c>
      <c r="AJ10" s="48">
        <f t="shared" si="16"/>
        <v>428.51077694730503</v>
      </c>
      <c r="AL10" s="37">
        <v>2588379</v>
      </c>
      <c r="AM10" s="37">
        <v>175868</v>
      </c>
      <c r="AN10" s="37">
        <v>183550</v>
      </c>
      <c r="AO10" s="37">
        <v>182700</v>
      </c>
      <c r="AP10" s="37">
        <v>181124</v>
      </c>
      <c r="AQ10" s="37">
        <v>200824</v>
      </c>
      <c r="AR10" s="37">
        <v>213116</v>
      </c>
      <c r="AS10" s="37">
        <v>217187</v>
      </c>
      <c r="AT10" s="37">
        <v>213062</v>
      </c>
      <c r="AU10" s="37">
        <v>187044</v>
      </c>
      <c r="AV10" s="37">
        <v>156539</v>
      </c>
      <c r="AW10" s="37">
        <v>145475</v>
      </c>
      <c r="AX10" s="37">
        <v>142367</v>
      </c>
      <c r="AY10" s="37">
        <v>124215</v>
      </c>
      <c r="AZ10" s="37">
        <v>97385</v>
      </c>
      <c r="BA10" s="37">
        <v>66642</v>
      </c>
      <c r="BB10" s="37">
        <v>101281</v>
      </c>
    </row>
    <row r="11" spans="1:54" ht="12" x14ac:dyDescent="0.25">
      <c r="A11" s="46" t="s">
        <v>103</v>
      </c>
      <c r="B11" s="47" t="s">
        <v>150</v>
      </c>
      <c r="C11" s="44">
        <f t="shared" si="17"/>
        <v>370</v>
      </c>
      <c r="D11" s="45">
        <f t="shared" si="0"/>
        <v>14.294660866897777</v>
      </c>
      <c r="E11" s="46">
        <v>0</v>
      </c>
      <c r="F11" s="48">
        <f t="shared" si="1"/>
        <v>0</v>
      </c>
      <c r="G11" s="46">
        <v>0</v>
      </c>
      <c r="H11" s="48">
        <f t="shared" si="2"/>
        <v>0</v>
      </c>
      <c r="I11" s="46">
        <v>0</v>
      </c>
      <c r="J11" s="48">
        <f t="shared" si="3"/>
        <v>0</v>
      </c>
      <c r="K11" s="46">
        <v>0</v>
      </c>
      <c r="L11" s="48">
        <f t="shared" si="4"/>
        <v>0</v>
      </c>
      <c r="M11" s="46">
        <v>11</v>
      </c>
      <c r="N11" s="48">
        <f t="shared" si="5"/>
        <v>5.47743297613831</v>
      </c>
      <c r="O11" s="46">
        <v>32</v>
      </c>
      <c r="P11" s="48">
        <f t="shared" si="6"/>
        <v>15.01529683364928</v>
      </c>
      <c r="Q11" s="46">
        <v>65</v>
      </c>
      <c r="R11" s="48">
        <f t="shared" si="7"/>
        <v>29.928126453240758</v>
      </c>
      <c r="S11" s="46">
        <v>59</v>
      </c>
      <c r="T11" s="48">
        <f t="shared" si="8"/>
        <v>27.691470088518834</v>
      </c>
      <c r="U11" s="46">
        <v>50</v>
      </c>
      <c r="V11" s="48">
        <f t="shared" si="9"/>
        <v>26.731678107824898</v>
      </c>
      <c r="W11" s="46">
        <v>39</v>
      </c>
      <c r="X11" s="48">
        <f t="shared" si="10"/>
        <v>24.913919215019895</v>
      </c>
      <c r="Y11" s="46">
        <v>30</v>
      </c>
      <c r="Z11" s="48">
        <f t="shared" si="11"/>
        <v>20.622100017185083</v>
      </c>
      <c r="AA11" s="46">
        <v>24</v>
      </c>
      <c r="AB11" s="48">
        <f t="shared" si="12"/>
        <v>16.857839246454585</v>
      </c>
      <c r="AC11" s="46">
        <v>22</v>
      </c>
      <c r="AD11" s="48">
        <f t="shared" si="13"/>
        <v>17.711226502435295</v>
      </c>
      <c r="AE11" s="46">
        <v>12</v>
      </c>
      <c r="AF11" s="48">
        <f t="shared" si="14"/>
        <v>12.322226215536274</v>
      </c>
      <c r="AG11" s="46">
        <v>11</v>
      </c>
      <c r="AH11" s="48">
        <f t="shared" si="15"/>
        <v>16.506107259686083</v>
      </c>
      <c r="AI11" s="46">
        <v>15</v>
      </c>
      <c r="AJ11" s="48">
        <f t="shared" si="16"/>
        <v>14.810280309238653</v>
      </c>
      <c r="AL11" s="37">
        <v>2588379</v>
      </c>
      <c r="AM11" s="37">
        <v>175868</v>
      </c>
      <c r="AN11" s="37">
        <v>183550</v>
      </c>
      <c r="AO11" s="37">
        <v>182700</v>
      </c>
      <c r="AP11" s="37">
        <v>181124</v>
      </c>
      <c r="AQ11" s="37">
        <v>200824</v>
      </c>
      <c r="AR11" s="37">
        <v>213116</v>
      </c>
      <c r="AS11" s="37">
        <v>217187</v>
      </c>
      <c r="AT11" s="37">
        <v>213062</v>
      </c>
      <c r="AU11" s="37">
        <v>187044</v>
      </c>
      <c r="AV11" s="37">
        <v>156539</v>
      </c>
      <c r="AW11" s="37">
        <v>145475</v>
      </c>
      <c r="AX11" s="37">
        <v>142367</v>
      </c>
      <c r="AY11" s="37">
        <v>124215</v>
      </c>
      <c r="AZ11" s="37">
        <v>97385</v>
      </c>
      <c r="BA11" s="37">
        <v>66642</v>
      </c>
      <c r="BB11" s="37">
        <v>101281</v>
      </c>
    </row>
    <row r="12" spans="1:54" ht="12" x14ac:dyDescent="0.25">
      <c r="A12" s="46" t="s">
        <v>134</v>
      </c>
      <c r="B12" s="47" t="s">
        <v>135</v>
      </c>
      <c r="C12" s="44">
        <f t="shared" si="17"/>
        <v>359</v>
      </c>
      <c r="D12" s="45">
        <f t="shared" si="0"/>
        <v>13.869684462746761</v>
      </c>
      <c r="E12" s="46">
        <v>0</v>
      </c>
      <c r="F12" s="48">
        <f t="shared" si="1"/>
        <v>0</v>
      </c>
      <c r="G12" s="46">
        <v>0</v>
      </c>
      <c r="H12" s="48">
        <f t="shared" si="2"/>
        <v>0</v>
      </c>
      <c r="I12" s="46">
        <v>2</v>
      </c>
      <c r="J12" s="48">
        <f t="shared" si="3"/>
        <v>1.0946907498631635</v>
      </c>
      <c r="K12" s="46">
        <v>4</v>
      </c>
      <c r="L12" s="48">
        <f t="shared" si="4"/>
        <v>2.208431792584086</v>
      </c>
      <c r="M12" s="46">
        <v>14</v>
      </c>
      <c r="N12" s="48">
        <f t="shared" si="5"/>
        <v>6.9712783332669401</v>
      </c>
      <c r="O12" s="46">
        <v>17</v>
      </c>
      <c r="P12" s="48">
        <f t="shared" si="6"/>
        <v>7.97687644287618</v>
      </c>
      <c r="Q12" s="46">
        <v>30</v>
      </c>
      <c r="R12" s="48">
        <f t="shared" si="7"/>
        <v>13.812981439957273</v>
      </c>
      <c r="S12" s="46">
        <v>43</v>
      </c>
      <c r="T12" s="48">
        <f t="shared" si="8"/>
        <v>20.181918878073049</v>
      </c>
      <c r="U12" s="46">
        <v>40</v>
      </c>
      <c r="V12" s="48">
        <f t="shared" si="9"/>
        <v>21.385342486259916</v>
      </c>
      <c r="W12" s="46">
        <v>38</v>
      </c>
      <c r="X12" s="48">
        <f t="shared" si="10"/>
        <v>24.275100773609132</v>
      </c>
      <c r="Y12" s="46">
        <v>45</v>
      </c>
      <c r="Z12" s="48">
        <f t="shared" si="11"/>
        <v>30.933150025777628</v>
      </c>
      <c r="AA12" s="46">
        <v>44</v>
      </c>
      <c r="AB12" s="48">
        <f t="shared" si="12"/>
        <v>30.906038618500077</v>
      </c>
      <c r="AC12" s="46">
        <v>30</v>
      </c>
      <c r="AD12" s="48">
        <f t="shared" si="13"/>
        <v>24.151672503320853</v>
      </c>
      <c r="AE12" s="46">
        <v>25</v>
      </c>
      <c r="AF12" s="48">
        <f t="shared" si="14"/>
        <v>25.671304615700567</v>
      </c>
      <c r="AG12" s="46">
        <v>18</v>
      </c>
      <c r="AH12" s="48">
        <f t="shared" si="15"/>
        <v>27.009993697668136</v>
      </c>
      <c r="AI12" s="46">
        <v>9</v>
      </c>
      <c r="AJ12" s="48">
        <f t="shared" si="16"/>
        <v>8.8861681855431911</v>
      </c>
      <c r="AL12" s="37">
        <v>2588379</v>
      </c>
      <c r="AM12" s="37">
        <v>175868</v>
      </c>
      <c r="AN12" s="37">
        <v>183550</v>
      </c>
      <c r="AO12" s="37">
        <v>182700</v>
      </c>
      <c r="AP12" s="37">
        <v>181124</v>
      </c>
      <c r="AQ12" s="37">
        <v>200824</v>
      </c>
      <c r="AR12" s="37">
        <v>213116</v>
      </c>
      <c r="AS12" s="37">
        <v>217187</v>
      </c>
      <c r="AT12" s="37">
        <v>213062</v>
      </c>
      <c r="AU12" s="37">
        <v>187044</v>
      </c>
      <c r="AV12" s="37">
        <v>156539</v>
      </c>
      <c r="AW12" s="37">
        <v>145475</v>
      </c>
      <c r="AX12" s="37">
        <v>142367</v>
      </c>
      <c r="AY12" s="37">
        <v>124215</v>
      </c>
      <c r="AZ12" s="37">
        <v>97385</v>
      </c>
      <c r="BA12" s="37">
        <v>66642</v>
      </c>
      <c r="BB12" s="37">
        <v>101281</v>
      </c>
    </row>
    <row r="13" spans="1:54" ht="12" x14ac:dyDescent="0.25">
      <c r="A13" s="46" t="s">
        <v>57</v>
      </c>
      <c r="B13" s="47" t="s">
        <v>58</v>
      </c>
      <c r="C13" s="44">
        <f t="shared" si="17"/>
        <v>330</v>
      </c>
      <c r="D13" s="45">
        <f t="shared" si="0"/>
        <v>12.74929212453045</v>
      </c>
      <c r="E13" s="46">
        <v>0</v>
      </c>
      <c r="F13" s="48">
        <f t="shared" si="1"/>
        <v>0</v>
      </c>
      <c r="G13" s="46">
        <v>0</v>
      </c>
      <c r="H13" s="48">
        <f t="shared" si="2"/>
        <v>0</v>
      </c>
      <c r="I13" s="46">
        <v>1</v>
      </c>
      <c r="J13" s="48">
        <f t="shared" si="3"/>
        <v>0.54734537493158175</v>
      </c>
      <c r="K13" s="46">
        <v>1</v>
      </c>
      <c r="L13" s="48">
        <f t="shared" si="4"/>
        <v>0.55210794814602149</v>
      </c>
      <c r="M13" s="46">
        <v>2</v>
      </c>
      <c r="N13" s="48">
        <f t="shared" si="5"/>
        <v>0.9958969047524201</v>
      </c>
      <c r="O13" s="46">
        <v>2</v>
      </c>
      <c r="P13" s="48">
        <f t="shared" si="6"/>
        <v>0.93845605210308003</v>
      </c>
      <c r="Q13" s="46">
        <v>6</v>
      </c>
      <c r="R13" s="48">
        <f t="shared" si="7"/>
        <v>2.7625962879914545</v>
      </c>
      <c r="S13" s="46">
        <v>7</v>
      </c>
      <c r="T13" s="48">
        <f t="shared" si="8"/>
        <v>3.2854286545700315</v>
      </c>
      <c r="U13" s="46">
        <v>18</v>
      </c>
      <c r="V13" s="48">
        <f t="shared" si="9"/>
        <v>9.6234041188169623</v>
      </c>
      <c r="W13" s="46">
        <v>15</v>
      </c>
      <c r="X13" s="48">
        <f t="shared" si="10"/>
        <v>9.5822766211614994</v>
      </c>
      <c r="Y13" s="46">
        <v>30</v>
      </c>
      <c r="Z13" s="48">
        <f t="shared" si="11"/>
        <v>20.622100017185083</v>
      </c>
      <c r="AA13" s="46">
        <v>23</v>
      </c>
      <c r="AB13" s="48">
        <f t="shared" si="12"/>
        <v>16.15542927785231</v>
      </c>
      <c r="AC13" s="46">
        <v>53</v>
      </c>
      <c r="AD13" s="48">
        <f t="shared" si="13"/>
        <v>42.667954755866845</v>
      </c>
      <c r="AE13" s="46">
        <v>41</v>
      </c>
      <c r="AF13" s="48">
        <f t="shared" si="14"/>
        <v>42.100939569748931</v>
      </c>
      <c r="AG13" s="46">
        <v>51</v>
      </c>
      <c r="AH13" s="48">
        <f t="shared" si="15"/>
        <v>76.528315476726391</v>
      </c>
      <c r="AI13" s="46">
        <v>80</v>
      </c>
      <c r="AJ13" s="48">
        <f t="shared" si="16"/>
        <v>78.988161649272811</v>
      </c>
      <c r="AL13" s="37">
        <v>2588379</v>
      </c>
      <c r="AM13" s="37">
        <v>175868</v>
      </c>
      <c r="AN13" s="37">
        <v>183550</v>
      </c>
      <c r="AO13" s="37">
        <v>182700</v>
      </c>
      <c r="AP13" s="37">
        <v>181124</v>
      </c>
      <c r="AQ13" s="37">
        <v>200824</v>
      </c>
      <c r="AR13" s="37">
        <v>213116</v>
      </c>
      <c r="AS13" s="37">
        <v>217187</v>
      </c>
      <c r="AT13" s="37">
        <v>213062</v>
      </c>
      <c r="AU13" s="37">
        <v>187044</v>
      </c>
      <c r="AV13" s="37">
        <v>156539</v>
      </c>
      <c r="AW13" s="37">
        <v>145475</v>
      </c>
      <c r="AX13" s="37">
        <v>142367</v>
      </c>
      <c r="AY13" s="37">
        <v>124215</v>
      </c>
      <c r="AZ13" s="37">
        <v>97385</v>
      </c>
      <c r="BA13" s="37">
        <v>66642</v>
      </c>
      <c r="BB13" s="37">
        <v>101281</v>
      </c>
    </row>
    <row r="14" spans="1:54" ht="12" x14ac:dyDescent="0.25">
      <c r="A14" s="46" t="s">
        <v>104</v>
      </c>
      <c r="B14" s="47" t="s">
        <v>151</v>
      </c>
      <c r="C14" s="44">
        <f t="shared" si="17"/>
        <v>251</v>
      </c>
      <c r="D14" s="45">
        <f t="shared" si="0"/>
        <v>9.697188858354977</v>
      </c>
      <c r="E14" s="46">
        <v>0</v>
      </c>
      <c r="F14" s="48">
        <f t="shared" si="1"/>
        <v>0</v>
      </c>
      <c r="G14" s="46">
        <v>0</v>
      </c>
      <c r="H14" s="48">
        <f t="shared" si="2"/>
        <v>0</v>
      </c>
      <c r="I14" s="46">
        <v>0</v>
      </c>
      <c r="J14" s="48">
        <f t="shared" si="3"/>
        <v>0</v>
      </c>
      <c r="K14" s="46">
        <v>0</v>
      </c>
      <c r="L14" s="48">
        <f t="shared" si="4"/>
        <v>0</v>
      </c>
      <c r="M14" s="46">
        <v>1</v>
      </c>
      <c r="N14" s="48">
        <f t="shared" si="5"/>
        <v>0.49794845237621005</v>
      </c>
      <c r="O14" s="46">
        <v>1</v>
      </c>
      <c r="P14" s="48">
        <f t="shared" si="6"/>
        <v>0.46922802605154001</v>
      </c>
      <c r="Q14" s="46">
        <v>7</v>
      </c>
      <c r="R14" s="48">
        <f t="shared" si="7"/>
        <v>3.2230290026566966</v>
      </c>
      <c r="S14" s="46">
        <v>9</v>
      </c>
      <c r="T14" s="48">
        <f t="shared" si="8"/>
        <v>4.2241225558757538</v>
      </c>
      <c r="U14" s="46">
        <v>6</v>
      </c>
      <c r="V14" s="48">
        <f t="shared" si="9"/>
        <v>3.207801372938988</v>
      </c>
      <c r="W14" s="46">
        <v>12</v>
      </c>
      <c r="X14" s="48">
        <f t="shared" si="10"/>
        <v>7.6658212969291997</v>
      </c>
      <c r="Y14" s="46">
        <v>23</v>
      </c>
      <c r="Z14" s="48">
        <f t="shared" si="11"/>
        <v>15.810276679841898</v>
      </c>
      <c r="AA14" s="46">
        <v>56</v>
      </c>
      <c r="AB14" s="48">
        <f t="shared" si="12"/>
        <v>39.334958241727371</v>
      </c>
      <c r="AC14" s="46">
        <v>46</v>
      </c>
      <c r="AD14" s="48">
        <f t="shared" si="13"/>
        <v>37.032564505091976</v>
      </c>
      <c r="AE14" s="46">
        <v>32</v>
      </c>
      <c r="AF14" s="48">
        <f t="shared" si="14"/>
        <v>32.859269908096728</v>
      </c>
      <c r="AG14" s="46">
        <v>26</v>
      </c>
      <c r="AH14" s="48">
        <f t="shared" si="15"/>
        <v>39.014435341076194</v>
      </c>
      <c r="AI14" s="46">
        <v>32</v>
      </c>
      <c r="AJ14" s="48">
        <f t="shared" si="16"/>
        <v>31.59526465970913</v>
      </c>
      <c r="AL14" s="37">
        <v>2588379</v>
      </c>
      <c r="AM14" s="37">
        <v>175868</v>
      </c>
      <c r="AN14" s="37">
        <v>183550</v>
      </c>
      <c r="AO14" s="37">
        <v>182700</v>
      </c>
      <c r="AP14" s="37">
        <v>181124</v>
      </c>
      <c r="AQ14" s="37">
        <v>200824</v>
      </c>
      <c r="AR14" s="37">
        <v>213116</v>
      </c>
      <c r="AS14" s="37">
        <v>217187</v>
      </c>
      <c r="AT14" s="37">
        <v>213062</v>
      </c>
      <c r="AU14" s="37">
        <v>187044</v>
      </c>
      <c r="AV14" s="37">
        <v>156539</v>
      </c>
      <c r="AW14" s="37">
        <v>145475</v>
      </c>
      <c r="AX14" s="37">
        <v>142367</v>
      </c>
      <c r="AY14" s="37">
        <v>124215</v>
      </c>
      <c r="AZ14" s="37">
        <v>97385</v>
      </c>
      <c r="BA14" s="37">
        <v>66642</v>
      </c>
      <c r="BB14" s="37">
        <v>101281</v>
      </c>
    </row>
    <row r="15" spans="1:54" ht="12" x14ac:dyDescent="0.25">
      <c r="A15" s="46" t="s">
        <v>53</v>
      </c>
      <c r="B15" s="47" t="s">
        <v>54</v>
      </c>
      <c r="C15" s="44">
        <f t="shared" si="17"/>
        <v>196</v>
      </c>
      <c r="D15" s="45">
        <f t="shared" si="0"/>
        <v>7.5723068375999025</v>
      </c>
      <c r="E15" s="46">
        <v>0</v>
      </c>
      <c r="F15" s="48">
        <f t="shared" si="1"/>
        <v>0</v>
      </c>
      <c r="G15" s="46">
        <v>0</v>
      </c>
      <c r="H15" s="48">
        <f t="shared" si="2"/>
        <v>0</v>
      </c>
      <c r="I15" s="46">
        <v>0</v>
      </c>
      <c r="J15" s="48">
        <f t="shared" si="3"/>
        <v>0</v>
      </c>
      <c r="K15" s="46">
        <v>1</v>
      </c>
      <c r="L15" s="48">
        <f t="shared" si="4"/>
        <v>0.55210794814602149</v>
      </c>
      <c r="M15" s="46">
        <v>1</v>
      </c>
      <c r="N15" s="48">
        <f t="shared" si="5"/>
        <v>0.49794845237621005</v>
      </c>
      <c r="O15" s="46">
        <v>0</v>
      </c>
      <c r="P15" s="48">
        <f t="shared" si="6"/>
        <v>0</v>
      </c>
      <c r="Q15" s="46">
        <v>3</v>
      </c>
      <c r="R15" s="48">
        <f t="shared" si="7"/>
        <v>1.3812981439957273</v>
      </c>
      <c r="S15" s="46">
        <v>7</v>
      </c>
      <c r="T15" s="48">
        <f t="shared" si="8"/>
        <v>3.2854286545700315</v>
      </c>
      <c r="U15" s="46">
        <v>10</v>
      </c>
      <c r="V15" s="48">
        <f t="shared" si="9"/>
        <v>5.3463356215649789</v>
      </c>
      <c r="W15" s="46">
        <v>10</v>
      </c>
      <c r="X15" s="48">
        <f t="shared" si="10"/>
        <v>6.3881844141076671</v>
      </c>
      <c r="Y15" s="46">
        <v>11</v>
      </c>
      <c r="Z15" s="48">
        <f t="shared" si="11"/>
        <v>7.5614366729678633</v>
      </c>
      <c r="AA15" s="46">
        <v>22</v>
      </c>
      <c r="AB15" s="48">
        <f t="shared" si="12"/>
        <v>15.453019309250038</v>
      </c>
      <c r="AC15" s="46">
        <v>21</v>
      </c>
      <c r="AD15" s="48">
        <f t="shared" si="13"/>
        <v>16.906170752324599</v>
      </c>
      <c r="AE15" s="46">
        <v>31</v>
      </c>
      <c r="AF15" s="48">
        <f t="shared" si="14"/>
        <v>31.832417723468708</v>
      </c>
      <c r="AG15" s="46">
        <v>26</v>
      </c>
      <c r="AH15" s="48">
        <f t="shared" si="15"/>
        <v>39.014435341076194</v>
      </c>
      <c r="AI15" s="46">
        <v>53</v>
      </c>
      <c r="AJ15" s="48">
        <f t="shared" si="16"/>
        <v>52.329657092643238</v>
      </c>
      <c r="AL15" s="37">
        <v>2588379</v>
      </c>
      <c r="AM15" s="37">
        <v>175868</v>
      </c>
      <c r="AN15" s="37">
        <v>183550</v>
      </c>
      <c r="AO15" s="37">
        <v>182700</v>
      </c>
      <c r="AP15" s="37">
        <v>181124</v>
      </c>
      <c r="AQ15" s="37">
        <v>200824</v>
      </c>
      <c r="AR15" s="37">
        <v>213116</v>
      </c>
      <c r="AS15" s="37">
        <v>217187</v>
      </c>
      <c r="AT15" s="37">
        <v>213062</v>
      </c>
      <c r="AU15" s="37">
        <v>187044</v>
      </c>
      <c r="AV15" s="37">
        <v>156539</v>
      </c>
      <c r="AW15" s="37">
        <v>145475</v>
      </c>
      <c r="AX15" s="37">
        <v>142367</v>
      </c>
      <c r="AY15" s="37">
        <v>124215</v>
      </c>
      <c r="AZ15" s="37">
        <v>97385</v>
      </c>
      <c r="BA15" s="37">
        <v>66642</v>
      </c>
      <c r="BB15" s="37">
        <v>101281</v>
      </c>
    </row>
    <row r="16" spans="1:54" ht="12" x14ac:dyDescent="0.25">
      <c r="A16" s="46" t="s">
        <v>140</v>
      </c>
      <c r="B16" s="47" t="s">
        <v>159</v>
      </c>
      <c r="C16" s="44">
        <f t="shared" si="17"/>
        <v>133</v>
      </c>
      <c r="D16" s="45">
        <f t="shared" si="0"/>
        <v>5.1383510683713629</v>
      </c>
      <c r="E16" s="46">
        <v>0</v>
      </c>
      <c r="F16" s="48">
        <f t="shared" si="1"/>
        <v>0</v>
      </c>
      <c r="G16" s="46">
        <v>2</v>
      </c>
      <c r="H16" s="48">
        <f t="shared" si="2"/>
        <v>1.0896213565785888</v>
      </c>
      <c r="I16" s="46">
        <v>0</v>
      </c>
      <c r="J16" s="48">
        <f t="shared" si="3"/>
        <v>0</v>
      </c>
      <c r="K16" s="46">
        <v>4</v>
      </c>
      <c r="L16" s="48">
        <f t="shared" si="4"/>
        <v>2.208431792584086</v>
      </c>
      <c r="M16" s="46">
        <v>2</v>
      </c>
      <c r="N16" s="48">
        <f t="shared" si="5"/>
        <v>0.9958969047524201</v>
      </c>
      <c r="O16" s="46">
        <v>5</v>
      </c>
      <c r="P16" s="48">
        <f t="shared" si="6"/>
        <v>2.3461401302576999</v>
      </c>
      <c r="Q16" s="46">
        <v>7</v>
      </c>
      <c r="R16" s="48">
        <f t="shared" si="7"/>
        <v>3.2230290026566966</v>
      </c>
      <c r="S16" s="46">
        <v>7</v>
      </c>
      <c r="T16" s="48">
        <f t="shared" si="8"/>
        <v>3.2854286545700315</v>
      </c>
      <c r="U16" s="46">
        <v>13</v>
      </c>
      <c r="V16" s="48">
        <f t="shared" si="9"/>
        <v>6.9502363080344738</v>
      </c>
      <c r="W16" s="46">
        <v>8</v>
      </c>
      <c r="X16" s="48">
        <f t="shared" si="10"/>
        <v>5.1105475312861337</v>
      </c>
      <c r="Y16" s="46">
        <v>6</v>
      </c>
      <c r="Z16" s="48">
        <f t="shared" si="11"/>
        <v>4.1244200034370166</v>
      </c>
      <c r="AA16" s="46">
        <v>12</v>
      </c>
      <c r="AB16" s="48">
        <f t="shared" si="12"/>
        <v>8.4289196232272925</v>
      </c>
      <c r="AC16" s="46">
        <v>17</v>
      </c>
      <c r="AD16" s="48">
        <f t="shared" si="13"/>
        <v>13.68594775188182</v>
      </c>
      <c r="AE16" s="46">
        <v>12</v>
      </c>
      <c r="AF16" s="48">
        <f t="shared" si="14"/>
        <v>12.322226215536274</v>
      </c>
      <c r="AG16" s="46">
        <v>14</v>
      </c>
      <c r="AH16" s="48">
        <f t="shared" si="15"/>
        <v>21.007772875964108</v>
      </c>
      <c r="AI16" s="46">
        <v>24</v>
      </c>
      <c r="AJ16" s="48">
        <f t="shared" si="16"/>
        <v>23.696448494781844</v>
      </c>
      <c r="AL16" s="37">
        <v>2588379</v>
      </c>
      <c r="AM16" s="37">
        <v>175868</v>
      </c>
      <c r="AN16" s="37">
        <v>183550</v>
      </c>
      <c r="AO16" s="37">
        <v>182700</v>
      </c>
      <c r="AP16" s="37">
        <v>181124</v>
      </c>
      <c r="AQ16" s="37">
        <v>200824</v>
      </c>
      <c r="AR16" s="37">
        <v>213116</v>
      </c>
      <c r="AS16" s="37">
        <v>217187</v>
      </c>
      <c r="AT16" s="37">
        <v>213062</v>
      </c>
      <c r="AU16" s="37">
        <v>187044</v>
      </c>
      <c r="AV16" s="37">
        <v>156539</v>
      </c>
      <c r="AW16" s="37">
        <v>145475</v>
      </c>
      <c r="AX16" s="37">
        <v>142367</v>
      </c>
      <c r="AY16" s="37">
        <v>124215</v>
      </c>
      <c r="AZ16" s="37">
        <v>97385</v>
      </c>
      <c r="BA16" s="37">
        <v>66642</v>
      </c>
      <c r="BB16" s="37">
        <v>101281</v>
      </c>
    </row>
    <row r="17" spans="1:54" ht="12" x14ac:dyDescent="0.25">
      <c r="A17" s="46" t="s">
        <v>145</v>
      </c>
      <c r="B17" s="47" t="s">
        <v>176</v>
      </c>
      <c r="C17" s="44">
        <f t="shared" si="17"/>
        <v>131</v>
      </c>
      <c r="D17" s="45">
        <f t="shared" si="0"/>
        <v>5.0610826312529964</v>
      </c>
      <c r="E17" s="46">
        <v>15</v>
      </c>
      <c r="F17" s="48">
        <f t="shared" si="1"/>
        <v>8.5291241158141329</v>
      </c>
      <c r="G17" s="46">
        <v>10</v>
      </c>
      <c r="H17" s="48">
        <f t="shared" si="2"/>
        <v>5.4481067828929444</v>
      </c>
      <c r="I17" s="46">
        <v>9</v>
      </c>
      <c r="J17" s="48">
        <f t="shared" si="3"/>
        <v>4.9261083743842367</v>
      </c>
      <c r="K17" s="46">
        <v>8</v>
      </c>
      <c r="L17" s="48">
        <f t="shared" si="4"/>
        <v>4.4168635851681719</v>
      </c>
      <c r="M17" s="46">
        <v>4</v>
      </c>
      <c r="N17" s="48">
        <f t="shared" si="5"/>
        <v>1.9917938095048402</v>
      </c>
      <c r="O17" s="46">
        <v>2</v>
      </c>
      <c r="P17" s="48">
        <f t="shared" si="6"/>
        <v>0.93845605210308003</v>
      </c>
      <c r="Q17" s="46">
        <v>6</v>
      </c>
      <c r="R17" s="48">
        <f t="shared" si="7"/>
        <v>2.7625962879914545</v>
      </c>
      <c r="S17" s="46">
        <v>5</v>
      </c>
      <c r="T17" s="48">
        <f t="shared" si="8"/>
        <v>2.3467347532643079</v>
      </c>
      <c r="U17" s="46">
        <v>5</v>
      </c>
      <c r="V17" s="48">
        <f t="shared" si="9"/>
        <v>2.6731678107824894</v>
      </c>
      <c r="W17" s="46">
        <v>1</v>
      </c>
      <c r="X17" s="48">
        <f t="shared" si="10"/>
        <v>0.63881844141076671</v>
      </c>
      <c r="Y17" s="46">
        <v>5</v>
      </c>
      <c r="Z17" s="48">
        <f t="shared" si="11"/>
        <v>3.4370166695308475</v>
      </c>
      <c r="AA17" s="46">
        <v>13</v>
      </c>
      <c r="AB17" s="48">
        <f t="shared" si="12"/>
        <v>9.1313295918295676</v>
      </c>
      <c r="AC17" s="46">
        <v>17</v>
      </c>
      <c r="AD17" s="48">
        <f t="shared" si="13"/>
        <v>13.68594775188182</v>
      </c>
      <c r="AE17" s="46">
        <v>8</v>
      </c>
      <c r="AF17" s="48">
        <f t="shared" si="14"/>
        <v>8.214817477024182</v>
      </c>
      <c r="AG17" s="46">
        <v>3</v>
      </c>
      <c r="AH17" s="48">
        <f t="shared" si="15"/>
        <v>4.5016656162780233</v>
      </c>
      <c r="AI17" s="46">
        <v>20</v>
      </c>
      <c r="AJ17" s="48">
        <f t="shared" si="16"/>
        <v>19.747040412318203</v>
      </c>
      <c r="AL17" s="37">
        <v>2588379</v>
      </c>
      <c r="AM17" s="37">
        <v>175868</v>
      </c>
      <c r="AN17" s="37">
        <v>183550</v>
      </c>
      <c r="AO17" s="37">
        <v>182700</v>
      </c>
      <c r="AP17" s="37">
        <v>181124</v>
      </c>
      <c r="AQ17" s="37">
        <v>200824</v>
      </c>
      <c r="AR17" s="37">
        <v>213116</v>
      </c>
      <c r="AS17" s="37">
        <v>217187</v>
      </c>
      <c r="AT17" s="37">
        <v>213062</v>
      </c>
      <c r="AU17" s="37">
        <v>187044</v>
      </c>
      <c r="AV17" s="37">
        <v>156539</v>
      </c>
      <c r="AW17" s="37">
        <v>145475</v>
      </c>
      <c r="AX17" s="37">
        <v>142367</v>
      </c>
      <c r="AY17" s="37">
        <v>124215</v>
      </c>
      <c r="AZ17" s="37">
        <v>97385</v>
      </c>
      <c r="BA17" s="37">
        <v>66642</v>
      </c>
      <c r="BB17" s="37">
        <v>101281</v>
      </c>
    </row>
    <row r="18" spans="1:54" ht="12" x14ac:dyDescent="0.25">
      <c r="A18" s="46" t="s">
        <v>106</v>
      </c>
      <c r="B18" s="47" t="s">
        <v>107</v>
      </c>
      <c r="C18" s="44">
        <f t="shared" si="17"/>
        <v>99</v>
      </c>
      <c r="D18" s="45">
        <f t="shared" si="0"/>
        <v>3.8247876373591345</v>
      </c>
      <c r="E18" s="46">
        <v>0</v>
      </c>
      <c r="F18" s="48">
        <f t="shared" si="1"/>
        <v>0</v>
      </c>
      <c r="G18" s="46">
        <v>0</v>
      </c>
      <c r="H18" s="48">
        <f t="shared" si="2"/>
        <v>0</v>
      </c>
      <c r="I18" s="46">
        <v>3</v>
      </c>
      <c r="J18" s="48">
        <f t="shared" si="3"/>
        <v>1.6420361247947455</v>
      </c>
      <c r="K18" s="46">
        <v>0</v>
      </c>
      <c r="L18" s="48">
        <f t="shared" si="4"/>
        <v>0</v>
      </c>
      <c r="M18" s="46">
        <v>2</v>
      </c>
      <c r="N18" s="48">
        <f t="shared" si="5"/>
        <v>0.9958969047524201</v>
      </c>
      <c r="O18" s="46">
        <v>5</v>
      </c>
      <c r="P18" s="48">
        <f t="shared" si="6"/>
        <v>2.3461401302576999</v>
      </c>
      <c r="Q18" s="46">
        <v>1</v>
      </c>
      <c r="R18" s="48">
        <f t="shared" si="7"/>
        <v>0.46043271466524238</v>
      </c>
      <c r="S18" s="46">
        <v>1</v>
      </c>
      <c r="T18" s="48">
        <f t="shared" si="8"/>
        <v>0.46934695065286164</v>
      </c>
      <c r="U18" s="46">
        <v>8</v>
      </c>
      <c r="V18" s="48">
        <f t="shared" si="9"/>
        <v>4.2770684972519835</v>
      </c>
      <c r="W18" s="46">
        <v>13</v>
      </c>
      <c r="X18" s="48">
        <f t="shared" si="10"/>
        <v>8.3046397383399668</v>
      </c>
      <c r="Y18" s="46">
        <v>10</v>
      </c>
      <c r="Z18" s="48">
        <f t="shared" si="11"/>
        <v>6.874033339061695</v>
      </c>
      <c r="AA18" s="46">
        <v>17</v>
      </c>
      <c r="AB18" s="48">
        <f t="shared" si="12"/>
        <v>11.940969466238665</v>
      </c>
      <c r="AC18" s="46">
        <v>16</v>
      </c>
      <c r="AD18" s="48">
        <f t="shared" si="13"/>
        <v>12.880892001771121</v>
      </c>
      <c r="AE18" s="46">
        <v>10</v>
      </c>
      <c r="AF18" s="48">
        <f t="shared" si="14"/>
        <v>10.268521846280228</v>
      </c>
      <c r="AG18" s="46">
        <v>5</v>
      </c>
      <c r="AH18" s="48">
        <f t="shared" si="15"/>
        <v>7.5027760271300385</v>
      </c>
      <c r="AI18" s="46">
        <v>8</v>
      </c>
      <c r="AJ18" s="48">
        <f t="shared" si="16"/>
        <v>7.8988161649272826</v>
      </c>
      <c r="AL18" s="37">
        <v>2588379</v>
      </c>
      <c r="AM18" s="37">
        <v>175868</v>
      </c>
      <c r="AN18" s="37">
        <v>183550</v>
      </c>
      <c r="AO18" s="37">
        <v>182700</v>
      </c>
      <c r="AP18" s="37">
        <v>181124</v>
      </c>
      <c r="AQ18" s="37">
        <v>200824</v>
      </c>
      <c r="AR18" s="37">
        <v>213116</v>
      </c>
      <c r="AS18" s="37">
        <v>217187</v>
      </c>
      <c r="AT18" s="37">
        <v>213062</v>
      </c>
      <c r="AU18" s="37">
        <v>187044</v>
      </c>
      <c r="AV18" s="37">
        <v>156539</v>
      </c>
      <c r="AW18" s="37">
        <v>145475</v>
      </c>
      <c r="AX18" s="37">
        <v>142367</v>
      </c>
      <c r="AY18" s="37">
        <v>124215</v>
      </c>
      <c r="AZ18" s="37">
        <v>97385</v>
      </c>
      <c r="BA18" s="37">
        <v>66642</v>
      </c>
      <c r="BB18" s="37">
        <v>101281</v>
      </c>
    </row>
    <row r="19" spans="1:54" ht="12" x14ac:dyDescent="0.25">
      <c r="A19" s="33"/>
      <c r="B19" s="52" t="s">
        <v>178</v>
      </c>
      <c r="C19" s="38">
        <f t="shared" si="17"/>
        <v>935</v>
      </c>
      <c r="D19" s="53">
        <f t="shared" si="0"/>
        <v>36.122994352836272</v>
      </c>
      <c r="E19" s="34">
        <v>21</v>
      </c>
      <c r="F19" s="54">
        <f t="shared" si="1"/>
        <v>11.940773762139788</v>
      </c>
      <c r="G19" s="34">
        <v>15</v>
      </c>
      <c r="H19" s="54">
        <f t="shared" si="2"/>
        <v>8.1721601743394174</v>
      </c>
      <c r="I19" s="34">
        <v>4</v>
      </c>
      <c r="J19" s="54">
        <f t="shared" si="3"/>
        <v>2.189381499726327</v>
      </c>
      <c r="K19" s="34">
        <v>5</v>
      </c>
      <c r="L19" s="54">
        <f t="shared" si="4"/>
        <v>2.7605397407301075</v>
      </c>
      <c r="M19" s="34">
        <v>13</v>
      </c>
      <c r="N19" s="54">
        <f t="shared" si="5"/>
        <v>6.4733298808907298</v>
      </c>
      <c r="O19" s="34">
        <v>12</v>
      </c>
      <c r="P19" s="54">
        <f t="shared" si="6"/>
        <v>5.6307363126184802</v>
      </c>
      <c r="Q19" s="34">
        <v>39</v>
      </c>
      <c r="R19" s="54">
        <f t="shared" si="7"/>
        <v>17.956875871944455</v>
      </c>
      <c r="S19" s="34">
        <v>40</v>
      </c>
      <c r="T19" s="54">
        <f t="shared" si="8"/>
        <v>18.773878026114463</v>
      </c>
      <c r="U19" s="34">
        <v>57</v>
      </c>
      <c r="V19" s="54">
        <f t="shared" si="9"/>
        <v>30.474113042920383</v>
      </c>
      <c r="W19" s="34">
        <v>69</v>
      </c>
      <c r="X19" s="54">
        <f t="shared" si="10"/>
        <v>44.078472457342897</v>
      </c>
      <c r="Y19" s="34">
        <v>64</v>
      </c>
      <c r="Z19" s="54">
        <f t="shared" si="11"/>
        <v>43.993813369994839</v>
      </c>
      <c r="AA19" s="34">
        <v>91</v>
      </c>
      <c r="AB19" s="54">
        <f t="shared" si="12"/>
        <v>63.919307142806964</v>
      </c>
      <c r="AC19" s="34">
        <v>112</v>
      </c>
      <c r="AD19" s="54">
        <f t="shared" si="13"/>
        <v>90.166244012397868</v>
      </c>
      <c r="AE19" s="34">
        <v>119</v>
      </c>
      <c r="AF19" s="54">
        <f t="shared" si="14"/>
        <v>122.19540997073472</v>
      </c>
      <c r="AG19" s="34">
        <v>78</v>
      </c>
      <c r="AH19" s="54">
        <f t="shared" si="15"/>
        <v>117.0433060232286</v>
      </c>
      <c r="AI19" s="34">
        <v>196</v>
      </c>
      <c r="AJ19" s="54">
        <f t="shared" si="16"/>
        <v>193.52099604071839</v>
      </c>
      <c r="AL19" s="37">
        <v>2588379</v>
      </c>
      <c r="AM19" s="37">
        <v>175868</v>
      </c>
      <c r="AN19" s="37">
        <v>183550</v>
      </c>
      <c r="AO19" s="37">
        <v>182700</v>
      </c>
      <c r="AP19" s="37">
        <v>181124</v>
      </c>
      <c r="AQ19" s="37">
        <v>200824</v>
      </c>
      <c r="AR19" s="37">
        <v>213116</v>
      </c>
      <c r="AS19" s="37">
        <v>217187</v>
      </c>
      <c r="AT19" s="37">
        <v>213062</v>
      </c>
      <c r="AU19" s="37">
        <v>187044</v>
      </c>
      <c r="AV19" s="37">
        <v>156539</v>
      </c>
      <c r="AW19" s="37">
        <v>145475</v>
      </c>
      <c r="AX19" s="37">
        <v>142367</v>
      </c>
      <c r="AY19" s="37">
        <v>124215</v>
      </c>
      <c r="AZ19" s="37">
        <v>97385</v>
      </c>
      <c r="BA19" s="37">
        <v>66642</v>
      </c>
      <c r="BB19" s="37">
        <v>101281</v>
      </c>
    </row>
    <row r="20" spans="1:54" ht="12" x14ac:dyDescent="0.25">
      <c r="A20" s="30" t="s">
        <v>179</v>
      </c>
      <c r="B20" s="57"/>
      <c r="C20" s="42"/>
      <c r="D20" s="45"/>
      <c r="E20" s="46"/>
      <c r="F20" s="48"/>
      <c r="G20" s="46"/>
      <c r="H20" s="48"/>
      <c r="I20" s="46"/>
      <c r="J20" s="48"/>
      <c r="K20" s="46"/>
      <c r="L20" s="48"/>
      <c r="M20" s="46"/>
      <c r="N20" s="48"/>
      <c r="O20" s="46"/>
      <c r="P20" s="48"/>
      <c r="Q20" s="46"/>
      <c r="R20" s="48"/>
      <c r="S20" s="46"/>
      <c r="T20" s="48"/>
      <c r="U20" s="46"/>
      <c r="V20" s="48"/>
      <c r="W20" s="46"/>
      <c r="X20" s="48"/>
      <c r="Y20" s="46"/>
      <c r="Z20" s="48"/>
      <c r="AA20" s="46"/>
      <c r="AB20" s="48"/>
      <c r="AC20" s="46"/>
      <c r="AD20" s="48"/>
      <c r="AE20" s="46"/>
      <c r="AF20" s="48"/>
      <c r="AG20" s="46"/>
      <c r="AH20" s="48"/>
      <c r="AI20" s="46"/>
      <c r="AJ20" s="48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</row>
    <row r="21" spans="1:54" ht="14.25" customHeight="1" x14ac:dyDescent="0.2">
      <c r="A21" s="30" t="s">
        <v>283</v>
      </c>
      <c r="AB21" s="65"/>
      <c r="AM21" s="66"/>
    </row>
    <row r="22" spans="1:54" ht="13.2" x14ac:dyDescent="0.25"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T22" s="67"/>
      <c r="AU22" s="37"/>
    </row>
  </sheetData>
  <mergeCells count="22">
    <mergeCell ref="A1:AL1"/>
    <mergeCell ref="A2:AL2"/>
    <mergeCell ref="A3:AL3"/>
    <mergeCell ref="U6:V6"/>
    <mergeCell ref="W6:X6"/>
    <mergeCell ref="Y6:Z6"/>
    <mergeCell ref="AA6:AB6"/>
    <mergeCell ref="AC6:AD6"/>
    <mergeCell ref="AE6:AF6"/>
    <mergeCell ref="I6:J6"/>
    <mergeCell ref="K6:L6"/>
    <mergeCell ref="M6:N6"/>
    <mergeCell ref="O6:P6"/>
    <mergeCell ref="Q6:R6"/>
    <mergeCell ref="S6:T6"/>
    <mergeCell ref="A5:B7"/>
    <mergeCell ref="C5:AJ5"/>
    <mergeCell ref="C6:D6"/>
    <mergeCell ref="E6:F6"/>
    <mergeCell ref="G6:H6"/>
    <mergeCell ref="AG6:AH6"/>
    <mergeCell ref="AI6:AJ6"/>
  </mergeCells>
  <pageMargins left="0.21" right="0.23" top="2.1" bottom="1" header="0" footer="0"/>
  <pageSetup orientation="landscape" horizontalDpi="18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64FEF-A128-4B1F-B3D2-8C6CC78B69CC}">
  <dimension ref="A1:AD205"/>
  <sheetViews>
    <sheetView zoomScaleNormal="100" workbookViewId="0">
      <selection sqref="A1:Y1"/>
    </sheetView>
  </sheetViews>
  <sheetFormatPr baseColWidth="10" defaultRowHeight="10.199999999999999" x14ac:dyDescent="0.2"/>
  <cols>
    <col min="1" max="1" width="21.33203125" style="31" customWidth="1"/>
    <col min="2" max="3" width="7" style="35" customWidth="1"/>
    <col min="4" max="15" width="6.6640625" style="31" customWidth="1"/>
    <col min="16" max="16" width="10.6640625" style="31" customWidth="1"/>
    <col min="17" max="17" width="10.5546875" style="31" customWidth="1"/>
    <col min="18" max="20" width="6.6640625" style="31" customWidth="1"/>
    <col min="21" max="21" width="6.88671875" style="31" customWidth="1"/>
    <col min="22" max="24" width="6.6640625" style="31" customWidth="1"/>
    <col min="25" max="25" width="7.88671875" style="31" bestFit="1" customWidth="1"/>
    <col min="26" max="27" width="7.88671875" style="31" customWidth="1"/>
    <col min="28" max="28" width="6.5546875" style="31" customWidth="1"/>
    <col min="29" max="29" width="17.109375" style="31" hidden="1" customWidth="1"/>
    <col min="30" max="30" width="0" style="37" hidden="1" customWidth="1"/>
    <col min="31" max="240" width="11.5546875" style="31"/>
    <col min="241" max="241" width="21.33203125" style="31" customWidth="1"/>
    <col min="242" max="243" width="7" style="31" customWidth="1"/>
    <col min="244" max="251" width="6.6640625" style="31" customWidth="1"/>
    <col min="252" max="253" width="9.6640625" style="31" customWidth="1"/>
    <col min="254" max="265" width="6.6640625" style="31" customWidth="1"/>
    <col min="266" max="270" width="5.6640625" style="31" customWidth="1"/>
    <col min="271" max="496" width="11.5546875" style="31"/>
    <col min="497" max="497" width="21.33203125" style="31" customWidth="1"/>
    <col min="498" max="499" width="7" style="31" customWidth="1"/>
    <col min="500" max="507" width="6.6640625" style="31" customWidth="1"/>
    <col min="508" max="509" width="9.6640625" style="31" customWidth="1"/>
    <col min="510" max="521" width="6.6640625" style="31" customWidth="1"/>
    <col min="522" max="526" width="5.6640625" style="31" customWidth="1"/>
    <col min="527" max="752" width="11.5546875" style="31"/>
    <col min="753" max="753" width="21.33203125" style="31" customWidth="1"/>
    <col min="754" max="755" width="7" style="31" customWidth="1"/>
    <col min="756" max="763" width="6.6640625" style="31" customWidth="1"/>
    <col min="764" max="765" width="9.6640625" style="31" customWidth="1"/>
    <col min="766" max="777" width="6.6640625" style="31" customWidth="1"/>
    <col min="778" max="782" width="5.6640625" style="31" customWidth="1"/>
    <col min="783" max="1008" width="11.5546875" style="31"/>
    <col min="1009" max="1009" width="21.33203125" style="31" customWidth="1"/>
    <col min="1010" max="1011" width="7" style="31" customWidth="1"/>
    <col min="1012" max="1019" width="6.6640625" style="31" customWidth="1"/>
    <col min="1020" max="1021" width="9.6640625" style="31" customWidth="1"/>
    <col min="1022" max="1033" width="6.6640625" style="31" customWidth="1"/>
    <col min="1034" max="1038" width="5.6640625" style="31" customWidth="1"/>
    <col min="1039" max="1264" width="11.5546875" style="31"/>
    <col min="1265" max="1265" width="21.33203125" style="31" customWidth="1"/>
    <col min="1266" max="1267" width="7" style="31" customWidth="1"/>
    <col min="1268" max="1275" width="6.6640625" style="31" customWidth="1"/>
    <col min="1276" max="1277" width="9.6640625" style="31" customWidth="1"/>
    <col min="1278" max="1289" width="6.6640625" style="31" customWidth="1"/>
    <col min="1290" max="1294" width="5.6640625" style="31" customWidth="1"/>
    <col min="1295" max="1520" width="11.5546875" style="31"/>
    <col min="1521" max="1521" width="21.33203125" style="31" customWidth="1"/>
    <col min="1522" max="1523" width="7" style="31" customWidth="1"/>
    <col min="1524" max="1531" width="6.6640625" style="31" customWidth="1"/>
    <col min="1532" max="1533" width="9.6640625" style="31" customWidth="1"/>
    <col min="1534" max="1545" width="6.6640625" style="31" customWidth="1"/>
    <col min="1546" max="1550" width="5.6640625" style="31" customWidth="1"/>
    <col min="1551" max="1776" width="11.5546875" style="31"/>
    <col min="1777" max="1777" width="21.33203125" style="31" customWidth="1"/>
    <col min="1778" max="1779" width="7" style="31" customWidth="1"/>
    <col min="1780" max="1787" width="6.6640625" style="31" customWidth="1"/>
    <col min="1788" max="1789" width="9.6640625" style="31" customWidth="1"/>
    <col min="1790" max="1801" width="6.6640625" style="31" customWidth="1"/>
    <col min="1802" max="1806" width="5.6640625" style="31" customWidth="1"/>
    <col min="1807" max="2032" width="11.5546875" style="31"/>
    <col min="2033" max="2033" width="21.33203125" style="31" customWidth="1"/>
    <col min="2034" max="2035" width="7" style="31" customWidth="1"/>
    <col min="2036" max="2043" width="6.6640625" style="31" customWidth="1"/>
    <col min="2044" max="2045" width="9.6640625" style="31" customWidth="1"/>
    <col min="2046" max="2057" width="6.6640625" style="31" customWidth="1"/>
    <col min="2058" max="2062" width="5.6640625" style="31" customWidth="1"/>
    <col min="2063" max="2288" width="11.5546875" style="31"/>
    <col min="2289" max="2289" width="21.33203125" style="31" customWidth="1"/>
    <col min="2290" max="2291" width="7" style="31" customWidth="1"/>
    <col min="2292" max="2299" width="6.6640625" style="31" customWidth="1"/>
    <col min="2300" max="2301" width="9.6640625" style="31" customWidth="1"/>
    <col min="2302" max="2313" width="6.6640625" style="31" customWidth="1"/>
    <col min="2314" max="2318" width="5.6640625" style="31" customWidth="1"/>
    <col min="2319" max="2544" width="11.5546875" style="31"/>
    <col min="2545" max="2545" width="21.33203125" style="31" customWidth="1"/>
    <col min="2546" max="2547" width="7" style="31" customWidth="1"/>
    <col min="2548" max="2555" width="6.6640625" style="31" customWidth="1"/>
    <col min="2556" max="2557" width="9.6640625" style="31" customWidth="1"/>
    <col min="2558" max="2569" width="6.6640625" style="31" customWidth="1"/>
    <col min="2570" max="2574" width="5.6640625" style="31" customWidth="1"/>
    <col min="2575" max="2800" width="11.5546875" style="31"/>
    <col min="2801" max="2801" width="21.33203125" style="31" customWidth="1"/>
    <col min="2802" max="2803" width="7" style="31" customWidth="1"/>
    <col min="2804" max="2811" width="6.6640625" style="31" customWidth="1"/>
    <col min="2812" max="2813" width="9.6640625" style="31" customWidth="1"/>
    <col min="2814" max="2825" width="6.6640625" style="31" customWidth="1"/>
    <col min="2826" max="2830" width="5.6640625" style="31" customWidth="1"/>
    <col min="2831" max="3056" width="11.5546875" style="31"/>
    <col min="3057" max="3057" width="21.33203125" style="31" customWidth="1"/>
    <col min="3058" max="3059" width="7" style="31" customWidth="1"/>
    <col min="3060" max="3067" width="6.6640625" style="31" customWidth="1"/>
    <col min="3068" max="3069" width="9.6640625" style="31" customWidth="1"/>
    <col min="3070" max="3081" width="6.6640625" style="31" customWidth="1"/>
    <col min="3082" max="3086" width="5.6640625" style="31" customWidth="1"/>
    <col min="3087" max="3312" width="11.5546875" style="31"/>
    <col min="3313" max="3313" width="21.33203125" style="31" customWidth="1"/>
    <col min="3314" max="3315" width="7" style="31" customWidth="1"/>
    <col min="3316" max="3323" width="6.6640625" style="31" customWidth="1"/>
    <col min="3324" max="3325" width="9.6640625" style="31" customWidth="1"/>
    <col min="3326" max="3337" width="6.6640625" style="31" customWidth="1"/>
    <col min="3338" max="3342" width="5.6640625" style="31" customWidth="1"/>
    <col min="3343" max="3568" width="11.5546875" style="31"/>
    <col min="3569" max="3569" width="21.33203125" style="31" customWidth="1"/>
    <col min="3570" max="3571" width="7" style="31" customWidth="1"/>
    <col min="3572" max="3579" width="6.6640625" style="31" customWidth="1"/>
    <col min="3580" max="3581" width="9.6640625" style="31" customWidth="1"/>
    <col min="3582" max="3593" width="6.6640625" style="31" customWidth="1"/>
    <col min="3594" max="3598" width="5.6640625" style="31" customWidth="1"/>
    <col min="3599" max="3824" width="11.5546875" style="31"/>
    <col min="3825" max="3825" width="21.33203125" style="31" customWidth="1"/>
    <col min="3826" max="3827" width="7" style="31" customWidth="1"/>
    <col min="3828" max="3835" width="6.6640625" style="31" customWidth="1"/>
    <col min="3836" max="3837" width="9.6640625" style="31" customWidth="1"/>
    <col min="3838" max="3849" width="6.6640625" style="31" customWidth="1"/>
    <col min="3850" max="3854" width="5.6640625" style="31" customWidth="1"/>
    <col min="3855" max="4080" width="11.5546875" style="31"/>
    <col min="4081" max="4081" width="21.33203125" style="31" customWidth="1"/>
    <col min="4082" max="4083" width="7" style="31" customWidth="1"/>
    <col min="4084" max="4091" width="6.6640625" style="31" customWidth="1"/>
    <col min="4092" max="4093" width="9.6640625" style="31" customWidth="1"/>
    <col min="4094" max="4105" width="6.6640625" style="31" customWidth="1"/>
    <col min="4106" max="4110" width="5.6640625" style="31" customWidth="1"/>
    <col min="4111" max="4336" width="11.5546875" style="31"/>
    <col min="4337" max="4337" width="21.33203125" style="31" customWidth="1"/>
    <col min="4338" max="4339" width="7" style="31" customWidth="1"/>
    <col min="4340" max="4347" width="6.6640625" style="31" customWidth="1"/>
    <col min="4348" max="4349" width="9.6640625" style="31" customWidth="1"/>
    <col min="4350" max="4361" width="6.6640625" style="31" customWidth="1"/>
    <col min="4362" max="4366" width="5.6640625" style="31" customWidth="1"/>
    <col min="4367" max="4592" width="11.5546875" style="31"/>
    <col min="4593" max="4593" width="21.33203125" style="31" customWidth="1"/>
    <col min="4594" max="4595" width="7" style="31" customWidth="1"/>
    <col min="4596" max="4603" width="6.6640625" style="31" customWidth="1"/>
    <col min="4604" max="4605" width="9.6640625" style="31" customWidth="1"/>
    <col min="4606" max="4617" width="6.6640625" style="31" customWidth="1"/>
    <col min="4618" max="4622" width="5.6640625" style="31" customWidth="1"/>
    <col min="4623" max="4848" width="11.5546875" style="31"/>
    <col min="4849" max="4849" width="21.33203125" style="31" customWidth="1"/>
    <col min="4850" max="4851" width="7" style="31" customWidth="1"/>
    <col min="4852" max="4859" width="6.6640625" style="31" customWidth="1"/>
    <col min="4860" max="4861" width="9.6640625" style="31" customWidth="1"/>
    <col min="4862" max="4873" width="6.6640625" style="31" customWidth="1"/>
    <col min="4874" max="4878" width="5.6640625" style="31" customWidth="1"/>
    <col min="4879" max="5104" width="11.5546875" style="31"/>
    <col min="5105" max="5105" width="21.33203125" style="31" customWidth="1"/>
    <col min="5106" max="5107" width="7" style="31" customWidth="1"/>
    <col min="5108" max="5115" width="6.6640625" style="31" customWidth="1"/>
    <col min="5116" max="5117" width="9.6640625" style="31" customWidth="1"/>
    <col min="5118" max="5129" width="6.6640625" style="31" customWidth="1"/>
    <col min="5130" max="5134" width="5.6640625" style="31" customWidth="1"/>
    <col min="5135" max="5360" width="11.5546875" style="31"/>
    <col min="5361" max="5361" width="21.33203125" style="31" customWidth="1"/>
    <col min="5362" max="5363" width="7" style="31" customWidth="1"/>
    <col min="5364" max="5371" width="6.6640625" style="31" customWidth="1"/>
    <col min="5372" max="5373" width="9.6640625" style="31" customWidth="1"/>
    <col min="5374" max="5385" width="6.6640625" style="31" customWidth="1"/>
    <col min="5386" max="5390" width="5.6640625" style="31" customWidth="1"/>
    <col min="5391" max="5616" width="11.5546875" style="31"/>
    <col min="5617" max="5617" width="21.33203125" style="31" customWidth="1"/>
    <col min="5618" max="5619" width="7" style="31" customWidth="1"/>
    <col min="5620" max="5627" width="6.6640625" style="31" customWidth="1"/>
    <col min="5628" max="5629" width="9.6640625" style="31" customWidth="1"/>
    <col min="5630" max="5641" width="6.6640625" style="31" customWidth="1"/>
    <col min="5642" max="5646" width="5.6640625" style="31" customWidth="1"/>
    <col min="5647" max="5872" width="11.5546875" style="31"/>
    <col min="5873" max="5873" width="21.33203125" style="31" customWidth="1"/>
    <col min="5874" max="5875" width="7" style="31" customWidth="1"/>
    <col min="5876" max="5883" width="6.6640625" style="31" customWidth="1"/>
    <col min="5884" max="5885" width="9.6640625" style="31" customWidth="1"/>
    <col min="5886" max="5897" width="6.6640625" style="31" customWidth="1"/>
    <col min="5898" max="5902" width="5.6640625" style="31" customWidth="1"/>
    <col min="5903" max="6128" width="11.5546875" style="31"/>
    <col min="6129" max="6129" width="21.33203125" style="31" customWidth="1"/>
    <col min="6130" max="6131" width="7" style="31" customWidth="1"/>
    <col min="6132" max="6139" width="6.6640625" style="31" customWidth="1"/>
    <col min="6140" max="6141" width="9.6640625" style="31" customWidth="1"/>
    <col min="6142" max="6153" width="6.6640625" style="31" customWidth="1"/>
    <col min="6154" max="6158" width="5.6640625" style="31" customWidth="1"/>
    <col min="6159" max="6384" width="11.5546875" style="31"/>
    <col min="6385" max="6385" width="21.33203125" style="31" customWidth="1"/>
    <col min="6386" max="6387" width="7" style="31" customWidth="1"/>
    <col min="6388" max="6395" width="6.6640625" style="31" customWidth="1"/>
    <col min="6396" max="6397" width="9.6640625" style="31" customWidth="1"/>
    <col min="6398" max="6409" width="6.6640625" style="31" customWidth="1"/>
    <col min="6410" max="6414" width="5.6640625" style="31" customWidth="1"/>
    <col min="6415" max="6640" width="11.5546875" style="31"/>
    <col min="6641" max="6641" width="21.33203125" style="31" customWidth="1"/>
    <col min="6642" max="6643" width="7" style="31" customWidth="1"/>
    <col min="6644" max="6651" width="6.6640625" style="31" customWidth="1"/>
    <col min="6652" max="6653" width="9.6640625" style="31" customWidth="1"/>
    <col min="6654" max="6665" width="6.6640625" style="31" customWidth="1"/>
    <col min="6666" max="6670" width="5.6640625" style="31" customWidth="1"/>
    <col min="6671" max="6896" width="11.5546875" style="31"/>
    <col min="6897" max="6897" width="21.33203125" style="31" customWidth="1"/>
    <col min="6898" max="6899" width="7" style="31" customWidth="1"/>
    <col min="6900" max="6907" width="6.6640625" style="31" customWidth="1"/>
    <col min="6908" max="6909" width="9.6640625" style="31" customWidth="1"/>
    <col min="6910" max="6921" width="6.6640625" style="31" customWidth="1"/>
    <col min="6922" max="6926" width="5.6640625" style="31" customWidth="1"/>
    <col min="6927" max="7152" width="11.5546875" style="31"/>
    <col min="7153" max="7153" width="21.33203125" style="31" customWidth="1"/>
    <col min="7154" max="7155" width="7" style="31" customWidth="1"/>
    <col min="7156" max="7163" width="6.6640625" style="31" customWidth="1"/>
    <col min="7164" max="7165" width="9.6640625" style="31" customWidth="1"/>
    <col min="7166" max="7177" width="6.6640625" style="31" customWidth="1"/>
    <col min="7178" max="7182" width="5.6640625" style="31" customWidth="1"/>
    <col min="7183" max="7408" width="11.5546875" style="31"/>
    <col min="7409" max="7409" width="21.33203125" style="31" customWidth="1"/>
    <col min="7410" max="7411" width="7" style="31" customWidth="1"/>
    <col min="7412" max="7419" width="6.6640625" style="31" customWidth="1"/>
    <col min="7420" max="7421" width="9.6640625" style="31" customWidth="1"/>
    <col min="7422" max="7433" width="6.6640625" style="31" customWidth="1"/>
    <col min="7434" max="7438" width="5.6640625" style="31" customWidth="1"/>
    <col min="7439" max="7664" width="11.5546875" style="31"/>
    <col min="7665" max="7665" width="21.33203125" style="31" customWidth="1"/>
    <col min="7666" max="7667" width="7" style="31" customWidth="1"/>
    <col min="7668" max="7675" width="6.6640625" style="31" customWidth="1"/>
    <col min="7676" max="7677" width="9.6640625" style="31" customWidth="1"/>
    <col min="7678" max="7689" width="6.6640625" style="31" customWidth="1"/>
    <col min="7690" max="7694" width="5.6640625" style="31" customWidth="1"/>
    <col min="7695" max="7920" width="11.5546875" style="31"/>
    <col min="7921" max="7921" width="21.33203125" style="31" customWidth="1"/>
    <col min="7922" max="7923" width="7" style="31" customWidth="1"/>
    <col min="7924" max="7931" width="6.6640625" style="31" customWidth="1"/>
    <col min="7932" max="7933" width="9.6640625" style="31" customWidth="1"/>
    <col min="7934" max="7945" width="6.6640625" style="31" customWidth="1"/>
    <col min="7946" max="7950" width="5.6640625" style="31" customWidth="1"/>
    <col min="7951" max="8176" width="11.5546875" style="31"/>
    <col min="8177" max="8177" width="21.33203125" style="31" customWidth="1"/>
    <col min="8178" max="8179" width="7" style="31" customWidth="1"/>
    <col min="8180" max="8187" width="6.6640625" style="31" customWidth="1"/>
    <col min="8188" max="8189" width="9.6640625" style="31" customWidth="1"/>
    <col min="8190" max="8201" width="6.6640625" style="31" customWidth="1"/>
    <col min="8202" max="8206" width="5.6640625" style="31" customWidth="1"/>
    <col min="8207" max="8432" width="11.5546875" style="31"/>
    <col min="8433" max="8433" width="21.33203125" style="31" customWidth="1"/>
    <col min="8434" max="8435" width="7" style="31" customWidth="1"/>
    <col min="8436" max="8443" width="6.6640625" style="31" customWidth="1"/>
    <col min="8444" max="8445" width="9.6640625" style="31" customWidth="1"/>
    <col min="8446" max="8457" width="6.6640625" style="31" customWidth="1"/>
    <col min="8458" max="8462" width="5.6640625" style="31" customWidth="1"/>
    <col min="8463" max="8688" width="11.5546875" style="31"/>
    <col min="8689" max="8689" width="21.33203125" style="31" customWidth="1"/>
    <col min="8690" max="8691" width="7" style="31" customWidth="1"/>
    <col min="8692" max="8699" width="6.6640625" style="31" customWidth="1"/>
    <col min="8700" max="8701" width="9.6640625" style="31" customWidth="1"/>
    <col min="8702" max="8713" width="6.6640625" style="31" customWidth="1"/>
    <col min="8714" max="8718" width="5.6640625" style="31" customWidth="1"/>
    <col min="8719" max="8944" width="11.5546875" style="31"/>
    <col min="8945" max="8945" width="21.33203125" style="31" customWidth="1"/>
    <col min="8946" max="8947" width="7" style="31" customWidth="1"/>
    <col min="8948" max="8955" width="6.6640625" style="31" customWidth="1"/>
    <col min="8956" max="8957" width="9.6640625" style="31" customWidth="1"/>
    <col min="8958" max="8969" width="6.6640625" style="31" customWidth="1"/>
    <col min="8970" max="8974" width="5.6640625" style="31" customWidth="1"/>
    <col min="8975" max="9200" width="11.5546875" style="31"/>
    <col min="9201" max="9201" width="21.33203125" style="31" customWidth="1"/>
    <col min="9202" max="9203" width="7" style="31" customWidth="1"/>
    <col min="9204" max="9211" width="6.6640625" style="31" customWidth="1"/>
    <col min="9212" max="9213" width="9.6640625" style="31" customWidth="1"/>
    <col min="9214" max="9225" width="6.6640625" style="31" customWidth="1"/>
    <col min="9226" max="9230" width="5.6640625" style="31" customWidth="1"/>
    <col min="9231" max="9456" width="11.5546875" style="31"/>
    <col min="9457" max="9457" width="21.33203125" style="31" customWidth="1"/>
    <col min="9458" max="9459" width="7" style="31" customWidth="1"/>
    <col min="9460" max="9467" width="6.6640625" style="31" customWidth="1"/>
    <col min="9468" max="9469" width="9.6640625" style="31" customWidth="1"/>
    <col min="9470" max="9481" width="6.6640625" style="31" customWidth="1"/>
    <col min="9482" max="9486" width="5.6640625" style="31" customWidth="1"/>
    <col min="9487" max="9712" width="11.5546875" style="31"/>
    <col min="9713" max="9713" width="21.33203125" style="31" customWidth="1"/>
    <col min="9714" max="9715" width="7" style="31" customWidth="1"/>
    <col min="9716" max="9723" width="6.6640625" style="31" customWidth="1"/>
    <col min="9724" max="9725" width="9.6640625" style="31" customWidth="1"/>
    <col min="9726" max="9737" width="6.6640625" style="31" customWidth="1"/>
    <col min="9738" max="9742" width="5.6640625" style="31" customWidth="1"/>
    <col min="9743" max="9968" width="11.5546875" style="31"/>
    <col min="9969" max="9969" width="21.33203125" style="31" customWidth="1"/>
    <col min="9970" max="9971" width="7" style="31" customWidth="1"/>
    <col min="9972" max="9979" width="6.6640625" style="31" customWidth="1"/>
    <col min="9980" max="9981" width="9.6640625" style="31" customWidth="1"/>
    <col min="9982" max="9993" width="6.6640625" style="31" customWidth="1"/>
    <col min="9994" max="9998" width="5.6640625" style="31" customWidth="1"/>
    <col min="9999" max="10224" width="11.5546875" style="31"/>
    <col min="10225" max="10225" width="21.33203125" style="31" customWidth="1"/>
    <col min="10226" max="10227" width="7" style="31" customWidth="1"/>
    <col min="10228" max="10235" width="6.6640625" style="31" customWidth="1"/>
    <col min="10236" max="10237" width="9.6640625" style="31" customWidth="1"/>
    <col min="10238" max="10249" width="6.6640625" style="31" customWidth="1"/>
    <col min="10250" max="10254" width="5.6640625" style="31" customWidth="1"/>
    <col min="10255" max="10480" width="11.5546875" style="31"/>
    <col min="10481" max="10481" width="21.33203125" style="31" customWidth="1"/>
    <col min="10482" max="10483" width="7" style="31" customWidth="1"/>
    <col min="10484" max="10491" width="6.6640625" style="31" customWidth="1"/>
    <col min="10492" max="10493" width="9.6640625" style="31" customWidth="1"/>
    <col min="10494" max="10505" width="6.6640625" style="31" customWidth="1"/>
    <col min="10506" max="10510" width="5.6640625" style="31" customWidth="1"/>
    <col min="10511" max="10736" width="11.5546875" style="31"/>
    <col min="10737" max="10737" width="21.33203125" style="31" customWidth="1"/>
    <col min="10738" max="10739" width="7" style="31" customWidth="1"/>
    <col min="10740" max="10747" width="6.6640625" style="31" customWidth="1"/>
    <col min="10748" max="10749" width="9.6640625" style="31" customWidth="1"/>
    <col min="10750" max="10761" width="6.6640625" style="31" customWidth="1"/>
    <col min="10762" max="10766" width="5.6640625" style="31" customWidth="1"/>
    <col min="10767" max="10992" width="11.5546875" style="31"/>
    <col min="10993" max="10993" width="21.33203125" style="31" customWidth="1"/>
    <col min="10994" max="10995" width="7" style="31" customWidth="1"/>
    <col min="10996" max="11003" width="6.6640625" style="31" customWidth="1"/>
    <col min="11004" max="11005" width="9.6640625" style="31" customWidth="1"/>
    <col min="11006" max="11017" width="6.6640625" style="31" customWidth="1"/>
    <col min="11018" max="11022" width="5.6640625" style="31" customWidth="1"/>
    <col min="11023" max="11248" width="11.5546875" style="31"/>
    <col min="11249" max="11249" width="21.33203125" style="31" customWidth="1"/>
    <col min="11250" max="11251" width="7" style="31" customWidth="1"/>
    <col min="11252" max="11259" width="6.6640625" style="31" customWidth="1"/>
    <col min="11260" max="11261" width="9.6640625" style="31" customWidth="1"/>
    <col min="11262" max="11273" width="6.6640625" style="31" customWidth="1"/>
    <col min="11274" max="11278" width="5.6640625" style="31" customWidth="1"/>
    <col min="11279" max="11504" width="11.5546875" style="31"/>
    <col min="11505" max="11505" width="21.33203125" style="31" customWidth="1"/>
    <col min="11506" max="11507" width="7" style="31" customWidth="1"/>
    <col min="11508" max="11515" width="6.6640625" style="31" customWidth="1"/>
    <col min="11516" max="11517" width="9.6640625" style="31" customWidth="1"/>
    <col min="11518" max="11529" width="6.6640625" style="31" customWidth="1"/>
    <col min="11530" max="11534" width="5.6640625" style="31" customWidth="1"/>
    <col min="11535" max="11760" width="11.5546875" style="31"/>
    <col min="11761" max="11761" width="21.33203125" style="31" customWidth="1"/>
    <col min="11762" max="11763" width="7" style="31" customWidth="1"/>
    <col min="11764" max="11771" width="6.6640625" style="31" customWidth="1"/>
    <col min="11772" max="11773" width="9.6640625" style="31" customWidth="1"/>
    <col min="11774" max="11785" width="6.6640625" style="31" customWidth="1"/>
    <col min="11786" max="11790" width="5.6640625" style="31" customWidth="1"/>
    <col min="11791" max="12016" width="11.5546875" style="31"/>
    <col min="12017" max="12017" width="21.33203125" style="31" customWidth="1"/>
    <col min="12018" max="12019" width="7" style="31" customWidth="1"/>
    <col min="12020" max="12027" width="6.6640625" style="31" customWidth="1"/>
    <col min="12028" max="12029" width="9.6640625" style="31" customWidth="1"/>
    <col min="12030" max="12041" width="6.6640625" style="31" customWidth="1"/>
    <col min="12042" max="12046" width="5.6640625" style="31" customWidth="1"/>
    <col min="12047" max="12272" width="11.5546875" style="31"/>
    <col min="12273" max="12273" width="21.33203125" style="31" customWidth="1"/>
    <col min="12274" max="12275" width="7" style="31" customWidth="1"/>
    <col min="12276" max="12283" width="6.6640625" style="31" customWidth="1"/>
    <col min="12284" max="12285" width="9.6640625" style="31" customWidth="1"/>
    <col min="12286" max="12297" width="6.6640625" style="31" customWidth="1"/>
    <col min="12298" max="12302" width="5.6640625" style="31" customWidth="1"/>
    <col min="12303" max="12528" width="11.5546875" style="31"/>
    <col min="12529" max="12529" width="21.33203125" style="31" customWidth="1"/>
    <col min="12530" max="12531" width="7" style="31" customWidth="1"/>
    <col min="12532" max="12539" width="6.6640625" style="31" customWidth="1"/>
    <col min="12540" max="12541" width="9.6640625" style="31" customWidth="1"/>
    <col min="12542" max="12553" width="6.6640625" style="31" customWidth="1"/>
    <col min="12554" max="12558" width="5.6640625" style="31" customWidth="1"/>
    <col min="12559" max="12784" width="11.5546875" style="31"/>
    <col min="12785" max="12785" width="21.33203125" style="31" customWidth="1"/>
    <col min="12786" max="12787" width="7" style="31" customWidth="1"/>
    <col min="12788" max="12795" width="6.6640625" style="31" customWidth="1"/>
    <col min="12796" max="12797" width="9.6640625" style="31" customWidth="1"/>
    <col min="12798" max="12809" width="6.6640625" style="31" customWidth="1"/>
    <col min="12810" max="12814" width="5.6640625" style="31" customWidth="1"/>
    <col min="12815" max="13040" width="11.5546875" style="31"/>
    <col min="13041" max="13041" width="21.33203125" style="31" customWidth="1"/>
    <col min="13042" max="13043" width="7" style="31" customWidth="1"/>
    <col min="13044" max="13051" width="6.6640625" style="31" customWidth="1"/>
    <col min="13052" max="13053" width="9.6640625" style="31" customWidth="1"/>
    <col min="13054" max="13065" width="6.6640625" style="31" customWidth="1"/>
    <col min="13066" max="13070" width="5.6640625" style="31" customWidth="1"/>
    <col min="13071" max="13296" width="11.5546875" style="31"/>
    <col min="13297" max="13297" width="21.33203125" style="31" customWidth="1"/>
    <col min="13298" max="13299" width="7" style="31" customWidth="1"/>
    <col min="13300" max="13307" width="6.6640625" style="31" customWidth="1"/>
    <col min="13308" max="13309" width="9.6640625" style="31" customWidth="1"/>
    <col min="13310" max="13321" width="6.6640625" style="31" customWidth="1"/>
    <col min="13322" max="13326" width="5.6640625" style="31" customWidth="1"/>
    <col min="13327" max="13552" width="11.5546875" style="31"/>
    <col min="13553" max="13553" width="21.33203125" style="31" customWidth="1"/>
    <col min="13554" max="13555" width="7" style="31" customWidth="1"/>
    <col min="13556" max="13563" width="6.6640625" style="31" customWidth="1"/>
    <col min="13564" max="13565" width="9.6640625" style="31" customWidth="1"/>
    <col min="13566" max="13577" width="6.6640625" style="31" customWidth="1"/>
    <col min="13578" max="13582" width="5.6640625" style="31" customWidth="1"/>
    <col min="13583" max="13808" width="11.5546875" style="31"/>
    <col min="13809" max="13809" width="21.33203125" style="31" customWidth="1"/>
    <col min="13810" max="13811" width="7" style="31" customWidth="1"/>
    <col min="13812" max="13819" width="6.6640625" style="31" customWidth="1"/>
    <col min="13820" max="13821" width="9.6640625" style="31" customWidth="1"/>
    <col min="13822" max="13833" width="6.6640625" style="31" customWidth="1"/>
    <col min="13834" max="13838" width="5.6640625" style="31" customWidth="1"/>
    <col min="13839" max="14064" width="11.5546875" style="31"/>
    <col min="14065" max="14065" width="21.33203125" style="31" customWidth="1"/>
    <col min="14066" max="14067" width="7" style="31" customWidth="1"/>
    <col min="14068" max="14075" width="6.6640625" style="31" customWidth="1"/>
    <col min="14076" max="14077" width="9.6640625" style="31" customWidth="1"/>
    <col min="14078" max="14089" width="6.6640625" style="31" customWidth="1"/>
    <col min="14090" max="14094" width="5.6640625" style="31" customWidth="1"/>
    <col min="14095" max="14320" width="11.5546875" style="31"/>
    <col min="14321" max="14321" width="21.33203125" style="31" customWidth="1"/>
    <col min="14322" max="14323" width="7" style="31" customWidth="1"/>
    <col min="14324" max="14331" width="6.6640625" style="31" customWidth="1"/>
    <col min="14332" max="14333" width="9.6640625" style="31" customWidth="1"/>
    <col min="14334" max="14345" width="6.6640625" style="31" customWidth="1"/>
    <col min="14346" max="14350" width="5.6640625" style="31" customWidth="1"/>
    <col min="14351" max="14576" width="11.5546875" style="31"/>
    <col min="14577" max="14577" width="21.33203125" style="31" customWidth="1"/>
    <col min="14578" max="14579" width="7" style="31" customWidth="1"/>
    <col min="14580" max="14587" width="6.6640625" style="31" customWidth="1"/>
    <col min="14588" max="14589" width="9.6640625" style="31" customWidth="1"/>
    <col min="14590" max="14601" width="6.6640625" style="31" customWidth="1"/>
    <col min="14602" max="14606" width="5.6640625" style="31" customWidth="1"/>
    <col min="14607" max="14832" width="11.5546875" style="31"/>
    <col min="14833" max="14833" width="21.33203125" style="31" customWidth="1"/>
    <col min="14834" max="14835" width="7" style="31" customWidth="1"/>
    <col min="14836" max="14843" width="6.6640625" style="31" customWidth="1"/>
    <col min="14844" max="14845" width="9.6640625" style="31" customWidth="1"/>
    <col min="14846" max="14857" width="6.6640625" style="31" customWidth="1"/>
    <col min="14858" max="14862" width="5.6640625" style="31" customWidth="1"/>
    <col min="14863" max="15088" width="11.5546875" style="31"/>
    <col min="15089" max="15089" width="21.33203125" style="31" customWidth="1"/>
    <col min="15090" max="15091" width="7" style="31" customWidth="1"/>
    <col min="15092" max="15099" width="6.6640625" style="31" customWidth="1"/>
    <col min="15100" max="15101" width="9.6640625" style="31" customWidth="1"/>
    <col min="15102" max="15113" width="6.6640625" style="31" customWidth="1"/>
    <col min="15114" max="15118" width="5.6640625" style="31" customWidth="1"/>
    <col min="15119" max="15344" width="11.5546875" style="31"/>
    <col min="15345" max="15345" width="21.33203125" style="31" customWidth="1"/>
    <col min="15346" max="15347" width="7" style="31" customWidth="1"/>
    <col min="15348" max="15355" width="6.6640625" style="31" customWidth="1"/>
    <col min="15356" max="15357" width="9.6640625" style="31" customWidth="1"/>
    <col min="15358" max="15369" width="6.6640625" style="31" customWidth="1"/>
    <col min="15370" max="15374" width="5.6640625" style="31" customWidth="1"/>
    <col min="15375" max="15600" width="11.5546875" style="31"/>
    <col min="15601" max="15601" width="21.33203125" style="31" customWidth="1"/>
    <col min="15602" max="15603" width="7" style="31" customWidth="1"/>
    <col min="15604" max="15611" width="6.6640625" style="31" customWidth="1"/>
    <col min="15612" max="15613" width="9.6640625" style="31" customWidth="1"/>
    <col min="15614" max="15625" width="6.6640625" style="31" customWidth="1"/>
    <col min="15626" max="15630" width="5.6640625" style="31" customWidth="1"/>
    <col min="15631" max="15856" width="11.5546875" style="31"/>
    <col min="15857" max="15857" width="21.33203125" style="31" customWidth="1"/>
    <col min="15858" max="15859" width="7" style="31" customWidth="1"/>
    <col min="15860" max="15867" width="6.6640625" style="31" customWidth="1"/>
    <col min="15868" max="15869" width="9.6640625" style="31" customWidth="1"/>
    <col min="15870" max="15881" width="6.6640625" style="31" customWidth="1"/>
    <col min="15882" max="15886" width="5.6640625" style="31" customWidth="1"/>
    <col min="15887" max="16112" width="11.5546875" style="31"/>
    <col min="16113" max="16113" width="21.33203125" style="31" customWidth="1"/>
    <col min="16114" max="16115" width="7" style="31" customWidth="1"/>
    <col min="16116" max="16123" width="6.6640625" style="31" customWidth="1"/>
    <col min="16124" max="16125" width="9.6640625" style="31" customWidth="1"/>
    <col min="16126" max="16137" width="6.6640625" style="31" customWidth="1"/>
    <col min="16138" max="16142" width="5.6640625" style="31" customWidth="1"/>
    <col min="16143" max="16384" width="11.5546875" style="31"/>
  </cols>
  <sheetData>
    <row r="1" spans="1:30" ht="13.8" x14ac:dyDescent="0.25">
      <c r="A1" s="115" t="s">
        <v>279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70"/>
      <c r="AA1" s="70"/>
    </row>
    <row r="2" spans="1:30" ht="13.8" x14ac:dyDescent="0.25">
      <c r="A2" s="115" t="s">
        <v>163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70"/>
      <c r="AA2" s="70"/>
    </row>
    <row r="3" spans="1:30" ht="13.8" x14ac:dyDescent="0.25">
      <c r="A3" s="116" t="s">
        <v>277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70"/>
      <c r="AA3" s="70"/>
    </row>
    <row r="4" spans="1:30" ht="13.2" x14ac:dyDescent="0.25">
      <c r="A4" s="71"/>
      <c r="B4" s="72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3"/>
      <c r="AA4" s="73"/>
    </row>
    <row r="5" spans="1:30" ht="12.75" customHeight="1" x14ac:dyDescent="0.25">
      <c r="A5" s="125" t="s">
        <v>180</v>
      </c>
      <c r="B5" s="128" t="s">
        <v>181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67"/>
      <c r="AA5" s="67"/>
    </row>
    <row r="6" spans="1:30" ht="20.100000000000001" customHeight="1" x14ac:dyDescent="0.2">
      <c r="A6" s="126"/>
      <c r="B6" s="130" t="s">
        <v>2</v>
      </c>
      <c r="C6" s="131"/>
      <c r="D6" s="125" t="s">
        <v>147</v>
      </c>
      <c r="E6" s="125"/>
      <c r="F6" s="123" t="s">
        <v>153</v>
      </c>
      <c r="G6" s="123"/>
      <c r="H6" s="125" t="s">
        <v>58</v>
      </c>
      <c r="I6" s="125"/>
      <c r="J6" s="123" t="s">
        <v>54</v>
      </c>
      <c r="K6" s="123"/>
      <c r="L6" s="123" t="s">
        <v>159</v>
      </c>
      <c r="M6" s="123"/>
      <c r="N6" s="123" t="s">
        <v>62</v>
      </c>
      <c r="O6" s="123"/>
      <c r="P6" s="123" t="s">
        <v>176</v>
      </c>
      <c r="Q6" s="123"/>
      <c r="R6" s="123" t="s">
        <v>182</v>
      </c>
      <c r="S6" s="123"/>
      <c r="T6" s="123" t="s">
        <v>83</v>
      </c>
      <c r="U6" s="123"/>
      <c r="V6" s="123" t="s">
        <v>177</v>
      </c>
      <c r="W6" s="123"/>
      <c r="X6" s="123" t="s">
        <v>183</v>
      </c>
      <c r="Y6" s="123"/>
      <c r="Z6" s="75"/>
      <c r="AA6" s="75"/>
      <c r="AB6" s="37"/>
    </row>
    <row r="7" spans="1:30" ht="20.100000000000001" customHeight="1" x14ac:dyDescent="0.2">
      <c r="A7" s="127"/>
      <c r="B7" s="132"/>
      <c r="C7" s="133"/>
      <c r="D7" s="127"/>
      <c r="E7" s="127"/>
      <c r="F7" s="124"/>
      <c r="G7" s="124"/>
      <c r="H7" s="127"/>
      <c r="I7" s="127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75"/>
      <c r="AA7" s="75"/>
      <c r="AB7" s="37"/>
      <c r="AC7" s="31" t="s">
        <v>184</v>
      </c>
    </row>
    <row r="8" spans="1:30" ht="12.9" customHeight="1" x14ac:dyDescent="0.25">
      <c r="A8" s="76"/>
      <c r="B8" s="77" t="s">
        <v>19</v>
      </c>
      <c r="C8" s="73" t="s">
        <v>20</v>
      </c>
      <c r="D8" s="67" t="s">
        <v>19</v>
      </c>
      <c r="E8" s="67" t="s">
        <v>20</v>
      </c>
      <c r="F8" s="67" t="s">
        <v>19</v>
      </c>
      <c r="G8" s="67" t="s">
        <v>20</v>
      </c>
      <c r="H8" s="67" t="s">
        <v>19</v>
      </c>
      <c r="I8" s="67" t="s">
        <v>20</v>
      </c>
      <c r="J8" s="67" t="s">
        <v>185</v>
      </c>
      <c r="K8" s="67" t="s">
        <v>20</v>
      </c>
      <c r="L8" s="67" t="s">
        <v>19</v>
      </c>
      <c r="M8" s="67" t="s">
        <v>20</v>
      </c>
      <c r="N8" s="67" t="s">
        <v>19</v>
      </c>
      <c r="O8" s="67" t="s">
        <v>20</v>
      </c>
      <c r="P8" s="67" t="s">
        <v>19</v>
      </c>
      <c r="Q8" s="67" t="s">
        <v>20</v>
      </c>
      <c r="R8" s="67" t="s">
        <v>19</v>
      </c>
      <c r="S8" s="67" t="s">
        <v>20</v>
      </c>
      <c r="T8" s="67" t="s">
        <v>19</v>
      </c>
      <c r="U8" s="67" t="s">
        <v>20</v>
      </c>
      <c r="V8" s="67" t="s">
        <v>19</v>
      </c>
      <c r="W8" s="67" t="s">
        <v>20</v>
      </c>
      <c r="X8" s="67" t="s">
        <v>19</v>
      </c>
      <c r="Y8" s="67" t="s">
        <v>20</v>
      </c>
      <c r="Z8" s="67"/>
      <c r="AA8" s="67"/>
    </row>
    <row r="9" spans="1:30" s="35" customFormat="1" ht="12.9" customHeight="1" x14ac:dyDescent="0.25">
      <c r="A9" s="78" t="s">
        <v>186</v>
      </c>
      <c r="B9" s="77">
        <f>SUM(B10+B31+B48+B57+B68+B80+B94+B101)</f>
        <v>4286</v>
      </c>
      <c r="C9" s="79">
        <f t="shared" ref="C9:C40" si="0">SUM(B9/AD9*100000)</f>
        <v>163.27724789074824</v>
      </c>
      <c r="D9" s="73">
        <f>SUM(D10+D31+D48+D57+D68+D80+D94+D101)</f>
        <v>1103</v>
      </c>
      <c r="E9" s="79">
        <f t="shared" ref="E9:E40" si="1">SUM(D9/AD9*100000)</f>
        <v>42.019319744165962</v>
      </c>
      <c r="F9" s="73">
        <f>SUM(F10+F31+F48+F57+F68+F80+F94+F101)</f>
        <v>880</v>
      </c>
      <c r="G9" s="79">
        <f t="shared" ref="G9:G40" si="2">SUM(F9/AD9*100000)</f>
        <v>33.524026631791521</v>
      </c>
      <c r="H9" s="73">
        <f>SUM(H10+H31+H48+H57+H68+H80+H94+H101)</f>
        <v>306</v>
      </c>
      <c r="I9" s="79">
        <f t="shared" ref="I9:I40" si="3">SUM(H9/AD9*100000)</f>
        <v>11.657218351509323</v>
      </c>
      <c r="J9" s="73">
        <f>SUM(J10+J31+J48+J57+J68+J80+J94+J101)</f>
        <v>303</v>
      </c>
      <c r="K9" s="79">
        <f t="shared" ref="K9:K40" si="4">SUM(J9/AD9*100000)</f>
        <v>11.542931897082763</v>
      </c>
      <c r="L9" s="73">
        <f>SUM(L10+L31+L48+L57+L68+L80+L94+L101)</f>
        <v>185</v>
      </c>
      <c r="M9" s="79">
        <f t="shared" ref="M9:M40" si="5">SUM(L9/AD9*100000)</f>
        <v>7.0476646896379895</v>
      </c>
      <c r="N9" s="73">
        <f>SUM(N10+N31+N48+N57+N68+N80+N94+N101)</f>
        <v>152</v>
      </c>
      <c r="O9" s="79">
        <f t="shared" ref="O9:O40" si="6">SUM(N9/AD9*100000)</f>
        <v>5.7905136909458079</v>
      </c>
      <c r="P9" s="73">
        <f>SUM(P10+P31+P48+P57+P68+P80+P94+P101)</f>
        <v>149</v>
      </c>
      <c r="Q9" s="79">
        <f t="shared" ref="Q9:Q40" si="7">SUM(P9/AD9*100000)</f>
        <v>5.6762272365192459</v>
      </c>
      <c r="R9" s="73">
        <f>SUM(R10+R31+R48+R57+R68+R80+R94+R101)</f>
        <v>115</v>
      </c>
      <c r="S9" s="79">
        <f t="shared" ref="S9:S40" si="8">SUM(R9/AD9*100000)</f>
        <v>4.3809807530182097</v>
      </c>
      <c r="T9" s="73">
        <f>SUM(T10+T31+T48+T57+T68+T80+T94+T101)</f>
        <v>93</v>
      </c>
      <c r="U9" s="79">
        <f t="shared" ref="U9:U40" si="9">SUM(T9/AD9*100000)</f>
        <v>3.5428800872234221</v>
      </c>
      <c r="V9" s="73">
        <f>SUM(V10+V31+V48+V57+V68+V80+V94+V101)</f>
        <v>92</v>
      </c>
      <c r="W9" s="79">
        <f t="shared" ref="W9:W40" si="10">SUM(V9/AD9*100000)</f>
        <v>3.5047846024145684</v>
      </c>
      <c r="X9" s="73">
        <f>SUM(X10+X31+X48+X57+X68+X80+X94+X101)</f>
        <v>908</v>
      </c>
      <c r="Y9" s="79">
        <f t="shared" ref="Y9:Y40" si="11">SUM(X9/AD9*100000)</f>
        <v>34.590700206439436</v>
      </c>
      <c r="Z9" s="80"/>
      <c r="AA9" s="80"/>
      <c r="AC9" s="35" t="s">
        <v>186</v>
      </c>
      <c r="AD9" s="41">
        <v>2624983</v>
      </c>
    </row>
    <row r="10" spans="1:30" s="35" customFormat="1" ht="12.9" customHeight="1" x14ac:dyDescent="0.25">
      <c r="A10" s="78" t="s">
        <v>187</v>
      </c>
      <c r="B10" s="81">
        <f>SUM(D10+F10+H10+J10+L10+N10+P10+R10+T10+V10+X10)</f>
        <v>1614</v>
      </c>
      <c r="C10" s="79">
        <f t="shared" si="0"/>
        <v>192.75140085125898</v>
      </c>
      <c r="D10" s="73">
        <v>388</v>
      </c>
      <c r="E10" s="79">
        <f t="shared" si="1"/>
        <v>46.336767986548004</v>
      </c>
      <c r="F10" s="73">
        <v>373</v>
      </c>
      <c r="G10" s="79">
        <f t="shared" si="2"/>
        <v>44.545398090160845</v>
      </c>
      <c r="H10" s="73">
        <v>106</v>
      </c>
      <c r="I10" s="79">
        <f t="shared" si="3"/>
        <v>12.6590139344693</v>
      </c>
      <c r="J10" s="73">
        <v>125</v>
      </c>
      <c r="K10" s="79">
        <f t="shared" si="4"/>
        <v>14.928082469893043</v>
      </c>
      <c r="L10" s="73">
        <v>85</v>
      </c>
      <c r="M10" s="79">
        <f t="shared" si="5"/>
        <v>10.151096079527269</v>
      </c>
      <c r="N10" s="73">
        <v>55</v>
      </c>
      <c r="O10" s="79">
        <f t="shared" si="6"/>
        <v>6.5683562867529384</v>
      </c>
      <c r="P10" s="73">
        <v>54</v>
      </c>
      <c r="Q10" s="79">
        <f t="shared" si="7"/>
        <v>6.4489316269937946</v>
      </c>
      <c r="R10" s="73">
        <v>47</v>
      </c>
      <c r="S10" s="79">
        <f t="shared" si="8"/>
        <v>5.612959008679784</v>
      </c>
      <c r="T10" s="73">
        <v>31</v>
      </c>
      <c r="U10" s="79">
        <f t="shared" si="9"/>
        <v>3.7021644525334745</v>
      </c>
      <c r="V10" s="73">
        <v>37</v>
      </c>
      <c r="W10" s="79">
        <f t="shared" si="10"/>
        <v>4.4187124110883413</v>
      </c>
      <c r="X10" s="80">
        <v>313</v>
      </c>
      <c r="Y10" s="79">
        <f t="shared" si="11"/>
        <v>37.379918504612178</v>
      </c>
      <c r="Z10" s="80"/>
      <c r="AA10" s="80"/>
      <c r="AC10" s="35" t="s">
        <v>187</v>
      </c>
      <c r="AD10" s="41">
        <v>837348</v>
      </c>
    </row>
    <row r="11" spans="1:30" ht="12.9" customHeight="1" x14ac:dyDescent="0.25">
      <c r="A11" s="76" t="s">
        <v>187</v>
      </c>
      <c r="B11" s="81">
        <f t="shared" ref="B11:B74" si="12">SUM(D11+F11+H11+J11+L11+N11+P11+R11+T11+V11+X11)</f>
        <v>361</v>
      </c>
      <c r="C11" s="79">
        <f t="shared" si="0"/>
        <v>206.82227034707185</v>
      </c>
      <c r="D11" s="67">
        <v>66</v>
      </c>
      <c r="E11" s="82">
        <f t="shared" si="1"/>
        <v>37.812381836306756</v>
      </c>
      <c r="F11" s="67">
        <v>99</v>
      </c>
      <c r="G11" s="82">
        <f t="shared" si="2"/>
        <v>56.718572754460141</v>
      </c>
      <c r="H11" s="67">
        <v>33</v>
      </c>
      <c r="I11" s="82">
        <f t="shared" si="3"/>
        <v>18.906190918153378</v>
      </c>
      <c r="J11" s="67">
        <v>22</v>
      </c>
      <c r="K11" s="82">
        <f t="shared" si="4"/>
        <v>12.604127278768921</v>
      </c>
      <c r="L11" s="67">
        <v>21</v>
      </c>
      <c r="M11" s="82">
        <f t="shared" si="5"/>
        <v>12.031212402461241</v>
      </c>
      <c r="N11" s="67">
        <v>11</v>
      </c>
      <c r="O11" s="82">
        <f t="shared" si="6"/>
        <v>6.3020636393844605</v>
      </c>
      <c r="P11" s="67">
        <v>18</v>
      </c>
      <c r="Q11" s="82">
        <f t="shared" si="7"/>
        <v>10.312467773538208</v>
      </c>
      <c r="R11" s="67">
        <v>11</v>
      </c>
      <c r="S11" s="82">
        <f t="shared" si="8"/>
        <v>6.3020636393844605</v>
      </c>
      <c r="T11" s="67">
        <v>8</v>
      </c>
      <c r="U11" s="82">
        <f t="shared" si="9"/>
        <v>4.583319010461425</v>
      </c>
      <c r="V11" s="67">
        <v>10</v>
      </c>
      <c r="W11" s="82">
        <f t="shared" si="10"/>
        <v>5.7291487630767817</v>
      </c>
      <c r="X11" s="83">
        <v>62</v>
      </c>
      <c r="Y11" s="82">
        <f t="shared" si="11"/>
        <v>35.520722331076044</v>
      </c>
      <c r="Z11" s="80"/>
      <c r="AA11" s="80"/>
      <c r="AC11" s="31" t="s">
        <v>188</v>
      </c>
      <c r="AD11" s="84">
        <v>174546</v>
      </c>
    </row>
    <row r="12" spans="1:30" ht="12.9" customHeight="1" x14ac:dyDescent="0.25">
      <c r="A12" s="76" t="s">
        <v>189</v>
      </c>
      <c r="B12" s="81">
        <f t="shared" si="12"/>
        <v>67</v>
      </c>
      <c r="C12" s="79">
        <f t="shared" si="0"/>
        <v>190.89950708037725</v>
      </c>
      <c r="D12" s="67">
        <v>13</v>
      </c>
      <c r="E12" s="82">
        <f t="shared" si="1"/>
        <v>37.040202866341851</v>
      </c>
      <c r="F12" s="67">
        <v>11</v>
      </c>
      <c r="G12" s="82">
        <f t="shared" si="2"/>
        <v>31.341710117673877</v>
      </c>
      <c r="H12" s="67">
        <v>9</v>
      </c>
      <c r="I12" s="82">
        <f t="shared" si="3"/>
        <v>25.6432173690059</v>
      </c>
      <c r="J12" s="67">
        <v>3</v>
      </c>
      <c r="K12" s="82">
        <f t="shared" si="4"/>
        <v>8.5477391230019659</v>
      </c>
      <c r="L12" s="67">
        <v>4</v>
      </c>
      <c r="M12" s="82">
        <f t="shared" si="5"/>
        <v>11.396985497335955</v>
      </c>
      <c r="N12" s="67">
        <v>2</v>
      </c>
      <c r="O12" s="82">
        <f t="shared" si="6"/>
        <v>5.6984927486679773</v>
      </c>
      <c r="P12" s="67">
        <v>5</v>
      </c>
      <c r="Q12" s="82">
        <f t="shared" si="7"/>
        <v>14.246231871669943</v>
      </c>
      <c r="R12" s="67">
        <v>6</v>
      </c>
      <c r="S12" s="82">
        <f t="shared" si="8"/>
        <v>17.095478246003932</v>
      </c>
      <c r="T12" s="67">
        <v>2</v>
      </c>
      <c r="U12" s="82">
        <f t="shared" si="9"/>
        <v>5.6984927486679773</v>
      </c>
      <c r="V12" s="67">
        <v>4</v>
      </c>
      <c r="W12" s="82">
        <f t="shared" si="10"/>
        <v>11.396985497335955</v>
      </c>
      <c r="X12" s="83">
        <v>8</v>
      </c>
      <c r="Y12" s="82">
        <f t="shared" si="11"/>
        <v>22.793970994671909</v>
      </c>
      <c r="Z12" s="80"/>
      <c r="AA12" s="80"/>
      <c r="AC12" s="31" t="s">
        <v>189</v>
      </c>
      <c r="AD12" s="84">
        <v>35097</v>
      </c>
    </row>
    <row r="13" spans="1:30" ht="12.9" customHeight="1" x14ac:dyDescent="0.25">
      <c r="A13" s="76" t="s">
        <v>190</v>
      </c>
      <c r="B13" s="81">
        <f t="shared" si="12"/>
        <v>169</v>
      </c>
      <c r="C13" s="79">
        <f t="shared" si="0"/>
        <v>135.83571112807942</v>
      </c>
      <c r="D13" s="67">
        <v>23</v>
      </c>
      <c r="E13" s="82">
        <f t="shared" si="1"/>
        <v>18.486516899087729</v>
      </c>
      <c r="F13" s="67">
        <v>40</v>
      </c>
      <c r="G13" s="82">
        <f t="shared" si="2"/>
        <v>32.150464172326487</v>
      </c>
      <c r="H13" s="67">
        <v>12</v>
      </c>
      <c r="I13" s="82">
        <f t="shared" si="3"/>
        <v>9.6451392516979464</v>
      </c>
      <c r="J13" s="67">
        <v>18</v>
      </c>
      <c r="K13" s="82">
        <f t="shared" si="4"/>
        <v>14.467708877546919</v>
      </c>
      <c r="L13" s="67">
        <v>15</v>
      </c>
      <c r="M13" s="82">
        <f t="shared" si="5"/>
        <v>12.056424064622433</v>
      </c>
      <c r="N13" s="67">
        <v>7</v>
      </c>
      <c r="O13" s="82">
        <f t="shared" si="6"/>
        <v>5.6263312301571355</v>
      </c>
      <c r="P13" s="67">
        <v>5</v>
      </c>
      <c r="Q13" s="82">
        <f t="shared" si="7"/>
        <v>4.0188080215408108</v>
      </c>
      <c r="R13" s="67">
        <v>6</v>
      </c>
      <c r="S13" s="82">
        <f t="shared" si="8"/>
        <v>4.8225696258489732</v>
      </c>
      <c r="T13" s="67">
        <v>6</v>
      </c>
      <c r="U13" s="82">
        <f t="shared" si="9"/>
        <v>4.8225696258489732</v>
      </c>
      <c r="V13" s="67">
        <v>5</v>
      </c>
      <c r="W13" s="82">
        <f t="shared" si="10"/>
        <v>4.0188080215408108</v>
      </c>
      <c r="X13" s="83">
        <v>32</v>
      </c>
      <c r="Y13" s="82">
        <f t="shared" si="11"/>
        <v>25.720371337861188</v>
      </c>
      <c r="Z13" s="80"/>
      <c r="AA13" s="80"/>
      <c r="AC13" s="31" t="s">
        <v>190</v>
      </c>
      <c r="AD13" s="84">
        <v>124415</v>
      </c>
    </row>
    <row r="14" spans="1:30" ht="12.9" customHeight="1" x14ac:dyDescent="0.25">
      <c r="A14" s="76" t="s">
        <v>191</v>
      </c>
      <c r="B14" s="81">
        <f t="shared" si="12"/>
        <v>45</v>
      </c>
      <c r="C14" s="79">
        <f t="shared" si="0"/>
        <v>231.76761433868973</v>
      </c>
      <c r="D14" s="67">
        <v>12</v>
      </c>
      <c r="E14" s="82">
        <f t="shared" si="1"/>
        <v>61.804697156983927</v>
      </c>
      <c r="F14" s="67">
        <v>10</v>
      </c>
      <c r="G14" s="82">
        <f t="shared" si="2"/>
        <v>51.50391429748661</v>
      </c>
      <c r="H14" s="67">
        <v>2</v>
      </c>
      <c r="I14" s="82">
        <f t="shared" si="3"/>
        <v>10.300782859497321</v>
      </c>
      <c r="J14" s="67">
        <v>4</v>
      </c>
      <c r="K14" s="82">
        <f t="shared" si="4"/>
        <v>20.601565718994642</v>
      </c>
      <c r="L14" s="67">
        <v>2</v>
      </c>
      <c r="M14" s="82">
        <f t="shared" si="5"/>
        <v>10.300782859497321</v>
      </c>
      <c r="N14" s="67">
        <v>3</v>
      </c>
      <c r="O14" s="82">
        <f t="shared" si="6"/>
        <v>15.451174289245982</v>
      </c>
      <c r="P14" s="67">
        <v>2</v>
      </c>
      <c r="Q14" s="82">
        <f t="shared" si="7"/>
        <v>10.300782859497321</v>
      </c>
      <c r="R14" s="67">
        <v>1</v>
      </c>
      <c r="S14" s="82">
        <f t="shared" si="8"/>
        <v>5.1503914297486606</v>
      </c>
      <c r="T14" s="67">
        <v>0</v>
      </c>
      <c r="U14" s="82">
        <f t="shared" si="9"/>
        <v>0</v>
      </c>
      <c r="V14" s="67">
        <v>1</v>
      </c>
      <c r="W14" s="82">
        <f t="shared" si="10"/>
        <v>5.1503914297486606</v>
      </c>
      <c r="X14" s="83">
        <v>8</v>
      </c>
      <c r="Y14" s="82">
        <f t="shared" si="11"/>
        <v>41.203131437989285</v>
      </c>
      <c r="Z14" s="80"/>
      <c r="AA14" s="80"/>
      <c r="AC14" s="31" t="s">
        <v>191</v>
      </c>
      <c r="AD14" s="84">
        <v>19416</v>
      </c>
    </row>
    <row r="15" spans="1:30" ht="12.9" customHeight="1" x14ac:dyDescent="0.25">
      <c r="A15" s="76" t="s">
        <v>192</v>
      </c>
      <c r="B15" s="81">
        <f t="shared" si="12"/>
        <v>11</v>
      </c>
      <c r="C15" s="79">
        <f t="shared" si="0"/>
        <v>115.23151058034779</v>
      </c>
      <c r="D15" s="67">
        <v>0</v>
      </c>
      <c r="E15" s="82">
        <f t="shared" si="1"/>
        <v>0</v>
      </c>
      <c r="F15" s="67">
        <v>1</v>
      </c>
      <c r="G15" s="82">
        <f t="shared" si="2"/>
        <v>10.475591870940708</v>
      </c>
      <c r="H15" s="67">
        <v>1</v>
      </c>
      <c r="I15" s="82">
        <f t="shared" si="3"/>
        <v>10.475591870940708</v>
      </c>
      <c r="J15" s="67">
        <v>2</v>
      </c>
      <c r="K15" s="82">
        <f t="shared" si="4"/>
        <v>20.951183741881415</v>
      </c>
      <c r="L15" s="67">
        <v>1</v>
      </c>
      <c r="M15" s="82">
        <f t="shared" si="5"/>
        <v>10.475591870940708</v>
      </c>
      <c r="N15" s="67">
        <v>0</v>
      </c>
      <c r="O15" s="82">
        <f t="shared" si="6"/>
        <v>0</v>
      </c>
      <c r="P15" s="67">
        <v>1</v>
      </c>
      <c r="Q15" s="82">
        <f t="shared" si="7"/>
        <v>10.475591870940708</v>
      </c>
      <c r="R15" s="67">
        <v>0</v>
      </c>
      <c r="S15" s="82">
        <f t="shared" si="8"/>
        <v>0</v>
      </c>
      <c r="T15" s="67">
        <v>0</v>
      </c>
      <c r="U15" s="82">
        <f t="shared" si="9"/>
        <v>0</v>
      </c>
      <c r="V15" s="67">
        <v>1</v>
      </c>
      <c r="W15" s="82">
        <f t="shared" si="10"/>
        <v>10.475591870940708</v>
      </c>
      <c r="X15" s="83">
        <v>4</v>
      </c>
      <c r="Y15" s="82">
        <f t="shared" si="11"/>
        <v>41.902367483762831</v>
      </c>
      <c r="Z15" s="80"/>
      <c r="AA15" s="80"/>
      <c r="AC15" s="31" t="s">
        <v>192</v>
      </c>
      <c r="AD15" s="84">
        <v>9546</v>
      </c>
    </row>
    <row r="16" spans="1:30" ht="12.9" customHeight="1" x14ac:dyDescent="0.25">
      <c r="A16" s="76" t="s">
        <v>193</v>
      </c>
      <c r="B16" s="81">
        <f t="shared" si="12"/>
        <v>46</v>
      </c>
      <c r="C16" s="79">
        <f t="shared" si="0"/>
        <v>142.19474497681605</v>
      </c>
      <c r="D16" s="67">
        <v>13</v>
      </c>
      <c r="E16" s="82">
        <f t="shared" si="1"/>
        <v>40.185471406491502</v>
      </c>
      <c r="F16" s="67">
        <v>8</v>
      </c>
      <c r="G16" s="82">
        <f t="shared" si="2"/>
        <v>24.729520865533228</v>
      </c>
      <c r="H16" s="67">
        <v>1</v>
      </c>
      <c r="I16" s="82">
        <f t="shared" si="3"/>
        <v>3.0911901081916535</v>
      </c>
      <c r="J16" s="67">
        <v>6</v>
      </c>
      <c r="K16" s="82">
        <f t="shared" si="4"/>
        <v>18.547140649149924</v>
      </c>
      <c r="L16" s="67">
        <v>2</v>
      </c>
      <c r="M16" s="82">
        <f t="shared" si="5"/>
        <v>6.182380216383307</v>
      </c>
      <c r="N16" s="67">
        <v>3</v>
      </c>
      <c r="O16" s="82">
        <f t="shared" si="6"/>
        <v>9.2735703245749619</v>
      </c>
      <c r="P16" s="67">
        <v>1</v>
      </c>
      <c r="Q16" s="82">
        <f t="shared" si="7"/>
        <v>3.0911901081916535</v>
      </c>
      <c r="R16" s="67">
        <v>2</v>
      </c>
      <c r="S16" s="82">
        <f t="shared" si="8"/>
        <v>6.182380216383307</v>
      </c>
      <c r="T16" s="67">
        <v>1</v>
      </c>
      <c r="U16" s="82">
        <f t="shared" si="9"/>
        <v>3.0911901081916535</v>
      </c>
      <c r="V16" s="67">
        <v>0</v>
      </c>
      <c r="W16" s="82">
        <f t="shared" si="10"/>
        <v>0</v>
      </c>
      <c r="X16" s="83">
        <v>9</v>
      </c>
      <c r="Y16" s="82">
        <f t="shared" si="11"/>
        <v>27.820710973724886</v>
      </c>
      <c r="Z16" s="80"/>
      <c r="AA16" s="80"/>
      <c r="AC16" s="31" t="s">
        <v>193</v>
      </c>
      <c r="AD16" s="84">
        <v>32350</v>
      </c>
    </row>
    <row r="17" spans="1:30" ht="12.9" customHeight="1" x14ac:dyDescent="0.25">
      <c r="A17" s="76" t="s">
        <v>194</v>
      </c>
      <c r="B17" s="81">
        <f t="shared" si="12"/>
        <v>21</v>
      </c>
      <c r="C17" s="79">
        <f t="shared" si="0"/>
        <v>137.18317219754377</v>
      </c>
      <c r="D17" s="67">
        <v>2</v>
      </c>
      <c r="E17" s="82">
        <f t="shared" si="1"/>
        <v>13.065064018813692</v>
      </c>
      <c r="F17" s="67">
        <v>5</v>
      </c>
      <c r="G17" s="82">
        <f t="shared" si="2"/>
        <v>32.66266004703423</v>
      </c>
      <c r="H17" s="67">
        <v>2</v>
      </c>
      <c r="I17" s="82">
        <f t="shared" si="3"/>
        <v>13.065064018813692</v>
      </c>
      <c r="J17" s="67">
        <v>1</v>
      </c>
      <c r="K17" s="82">
        <f t="shared" si="4"/>
        <v>6.5325320094068458</v>
      </c>
      <c r="L17" s="67">
        <v>1</v>
      </c>
      <c r="M17" s="82">
        <f t="shared" si="5"/>
        <v>6.5325320094068458</v>
      </c>
      <c r="N17" s="67">
        <v>0</v>
      </c>
      <c r="O17" s="82">
        <f t="shared" si="6"/>
        <v>0</v>
      </c>
      <c r="P17" s="67">
        <v>2</v>
      </c>
      <c r="Q17" s="82">
        <f t="shared" si="7"/>
        <v>13.065064018813692</v>
      </c>
      <c r="R17" s="67">
        <v>0</v>
      </c>
      <c r="S17" s="82">
        <f t="shared" si="8"/>
        <v>0</v>
      </c>
      <c r="T17" s="67">
        <v>0</v>
      </c>
      <c r="U17" s="82">
        <f t="shared" si="9"/>
        <v>0</v>
      </c>
      <c r="V17" s="67">
        <v>0</v>
      </c>
      <c r="W17" s="82">
        <f t="shared" si="10"/>
        <v>0</v>
      </c>
      <c r="X17" s="83">
        <v>8</v>
      </c>
      <c r="Y17" s="82">
        <f t="shared" si="11"/>
        <v>52.260256075254766</v>
      </c>
      <c r="Z17" s="80"/>
      <c r="AA17" s="80"/>
      <c r="AC17" s="31" t="s">
        <v>194</v>
      </c>
      <c r="AD17" s="84">
        <v>15308</v>
      </c>
    </row>
    <row r="18" spans="1:30" ht="12.9" customHeight="1" x14ac:dyDescent="0.25">
      <c r="A18" s="76" t="s">
        <v>195</v>
      </c>
      <c r="B18" s="81">
        <f t="shared" si="12"/>
        <v>154</v>
      </c>
      <c r="C18" s="79">
        <f t="shared" si="0"/>
        <v>221.40433607452988</v>
      </c>
      <c r="D18" s="67">
        <v>43</v>
      </c>
      <c r="E18" s="82">
        <f t="shared" si="1"/>
        <v>61.820691241589508</v>
      </c>
      <c r="F18" s="67">
        <v>34</v>
      </c>
      <c r="G18" s="82">
        <f t="shared" si="2"/>
        <v>48.881476795675425</v>
      </c>
      <c r="H18" s="67">
        <v>7</v>
      </c>
      <c r="I18" s="82">
        <f t="shared" si="3"/>
        <v>10.063833457933177</v>
      </c>
      <c r="J18" s="67">
        <v>10</v>
      </c>
      <c r="K18" s="82">
        <f t="shared" si="4"/>
        <v>14.376904939904538</v>
      </c>
      <c r="L18" s="67">
        <v>9</v>
      </c>
      <c r="M18" s="82">
        <f t="shared" si="5"/>
        <v>12.939214445914084</v>
      </c>
      <c r="N18" s="67">
        <v>7</v>
      </c>
      <c r="O18" s="82">
        <f t="shared" si="6"/>
        <v>10.063833457933177</v>
      </c>
      <c r="P18" s="67">
        <v>3</v>
      </c>
      <c r="Q18" s="82">
        <f t="shared" si="7"/>
        <v>4.3130714819713605</v>
      </c>
      <c r="R18" s="67">
        <v>4</v>
      </c>
      <c r="S18" s="82">
        <f t="shared" si="8"/>
        <v>5.7507619759618152</v>
      </c>
      <c r="T18" s="67">
        <v>2</v>
      </c>
      <c r="U18" s="82">
        <f t="shared" si="9"/>
        <v>2.8753809879809076</v>
      </c>
      <c r="V18" s="67">
        <v>2</v>
      </c>
      <c r="W18" s="82">
        <f t="shared" si="10"/>
        <v>2.8753809879809076</v>
      </c>
      <c r="X18" s="83">
        <v>33</v>
      </c>
      <c r="Y18" s="82">
        <f t="shared" si="11"/>
        <v>47.443786301684973</v>
      </c>
      <c r="Z18" s="80"/>
      <c r="AA18" s="80"/>
      <c r="AC18" s="31" t="s">
        <v>195</v>
      </c>
      <c r="AD18" s="84">
        <v>69556</v>
      </c>
    </row>
    <row r="19" spans="1:30" ht="12.9" customHeight="1" x14ac:dyDescent="0.25">
      <c r="A19" s="76" t="s">
        <v>196</v>
      </c>
      <c r="B19" s="81">
        <f t="shared" si="12"/>
        <v>40</v>
      </c>
      <c r="C19" s="79">
        <f t="shared" si="0"/>
        <v>129.85748141414797</v>
      </c>
      <c r="D19" s="67">
        <v>7</v>
      </c>
      <c r="E19" s="82">
        <f t="shared" si="1"/>
        <v>22.725059247475894</v>
      </c>
      <c r="F19" s="67">
        <v>10</v>
      </c>
      <c r="G19" s="82">
        <f t="shared" si="2"/>
        <v>32.464370353536992</v>
      </c>
      <c r="H19" s="67">
        <v>4</v>
      </c>
      <c r="I19" s="82">
        <f t="shared" si="3"/>
        <v>12.985748141414797</v>
      </c>
      <c r="J19" s="67">
        <v>1</v>
      </c>
      <c r="K19" s="82">
        <f t="shared" si="4"/>
        <v>3.2464370353536993</v>
      </c>
      <c r="L19" s="67">
        <v>1</v>
      </c>
      <c r="M19" s="82">
        <f t="shared" si="5"/>
        <v>3.2464370353536993</v>
      </c>
      <c r="N19" s="67">
        <v>0</v>
      </c>
      <c r="O19" s="82">
        <f t="shared" si="6"/>
        <v>0</v>
      </c>
      <c r="P19" s="67">
        <v>2</v>
      </c>
      <c r="Q19" s="82">
        <f t="shared" si="7"/>
        <v>6.4928740707073986</v>
      </c>
      <c r="R19" s="67">
        <v>0</v>
      </c>
      <c r="S19" s="82">
        <f t="shared" si="8"/>
        <v>0</v>
      </c>
      <c r="T19" s="67">
        <v>1</v>
      </c>
      <c r="U19" s="82">
        <f t="shared" si="9"/>
        <v>3.2464370353536993</v>
      </c>
      <c r="V19" s="67">
        <v>3</v>
      </c>
      <c r="W19" s="82">
        <f t="shared" si="10"/>
        <v>9.7393111060610984</v>
      </c>
      <c r="X19" s="83">
        <v>11</v>
      </c>
      <c r="Y19" s="82">
        <f t="shared" si="11"/>
        <v>35.710807388890693</v>
      </c>
      <c r="Z19" s="80"/>
      <c r="AA19" s="80"/>
      <c r="AC19" s="31" t="s">
        <v>196</v>
      </c>
      <c r="AD19" s="84">
        <v>30803</v>
      </c>
    </row>
    <row r="20" spans="1:30" ht="12.9" customHeight="1" x14ac:dyDescent="0.25">
      <c r="A20" s="76" t="s">
        <v>197</v>
      </c>
      <c r="B20" s="81">
        <f t="shared" si="12"/>
        <v>37</v>
      </c>
      <c r="C20" s="79">
        <f t="shared" si="0"/>
        <v>75.456306719690019</v>
      </c>
      <c r="D20" s="67">
        <v>5</v>
      </c>
      <c r="E20" s="82">
        <f t="shared" si="1"/>
        <v>10.196798205363516</v>
      </c>
      <c r="F20" s="67">
        <v>7</v>
      </c>
      <c r="G20" s="82">
        <f t="shared" si="2"/>
        <v>14.275517487508923</v>
      </c>
      <c r="H20" s="67">
        <v>1</v>
      </c>
      <c r="I20" s="82">
        <f t="shared" si="3"/>
        <v>2.0393596410727031</v>
      </c>
      <c r="J20" s="67">
        <v>4</v>
      </c>
      <c r="K20" s="82">
        <f t="shared" si="4"/>
        <v>8.1574385642908123</v>
      </c>
      <c r="L20" s="67">
        <v>2</v>
      </c>
      <c r="M20" s="82">
        <f t="shared" si="5"/>
        <v>4.0787192821454061</v>
      </c>
      <c r="N20" s="67">
        <v>2</v>
      </c>
      <c r="O20" s="82">
        <f t="shared" si="6"/>
        <v>4.0787192821454061</v>
      </c>
      <c r="P20" s="67">
        <v>0</v>
      </c>
      <c r="Q20" s="82">
        <f t="shared" si="7"/>
        <v>0</v>
      </c>
      <c r="R20" s="67">
        <v>1</v>
      </c>
      <c r="S20" s="82">
        <f t="shared" si="8"/>
        <v>2.0393596410727031</v>
      </c>
      <c r="T20" s="67">
        <v>0</v>
      </c>
      <c r="U20" s="82">
        <f t="shared" si="9"/>
        <v>0</v>
      </c>
      <c r="V20" s="67">
        <v>0</v>
      </c>
      <c r="W20" s="82">
        <f t="shared" si="10"/>
        <v>0</v>
      </c>
      <c r="X20" s="83">
        <v>15</v>
      </c>
      <c r="Y20" s="82">
        <f t="shared" si="11"/>
        <v>30.590394616090549</v>
      </c>
      <c r="Z20" s="80"/>
      <c r="AA20" s="80"/>
      <c r="AC20" s="31" t="s">
        <v>197</v>
      </c>
      <c r="AD20" s="84">
        <v>49035</v>
      </c>
    </row>
    <row r="21" spans="1:30" ht="12.9" customHeight="1" x14ac:dyDescent="0.25">
      <c r="A21" s="76" t="s">
        <v>198</v>
      </c>
      <c r="B21" s="81">
        <f t="shared" si="12"/>
        <v>95</v>
      </c>
      <c r="C21" s="79">
        <f t="shared" si="0"/>
        <v>262.59778312187302</v>
      </c>
      <c r="D21" s="67">
        <v>43</v>
      </c>
      <c r="E21" s="82">
        <f t="shared" si="1"/>
        <v>118.860049202532</v>
      </c>
      <c r="F21" s="67">
        <v>17</v>
      </c>
      <c r="G21" s="82">
        <f t="shared" si="2"/>
        <v>46.991182242861484</v>
      </c>
      <c r="H21" s="67">
        <v>6</v>
      </c>
      <c r="I21" s="82">
        <f t="shared" si="3"/>
        <v>16.585123144539349</v>
      </c>
      <c r="J21" s="67">
        <v>6</v>
      </c>
      <c r="K21" s="82">
        <f t="shared" si="4"/>
        <v>16.585123144539349</v>
      </c>
      <c r="L21" s="67">
        <v>2</v>
      </c>
      <c r="M21" s="82">
        <f t="shared" si="5"/>
        <v>5.5283743815131166</v>
      </c>
      <c r="N21" s="67">
        <v>3</v>
      </c>
      <c r="O21" s="82">
        <f t="shared" si="6"/>
        <v>8.2925615722696744</v>
      </c>
      <c r="P21" s="67">
        <v>0</v>
      </c>
      <c r="Q21" s="82">
        <f t="shared" si="7"/>
        <v>0</v>
      </c>
      <c r="R21" s="67">
        <v>2</v>
      </c>
      <c r="S21" s="82">
        <f t="shared" si="8"/>
        <v>5.5283743815131166</v>
      </c>
      <c r="T21" s="67">
        <v>1</v>
      </c>
      <c r="U21" s="82">
        <f t="shared" si="9"/>
        <v>2.7641871907565583</v>
      </c>
      <c r="V21" s="67">
        <v>0</v>
      </c>
      <c r="W21" s="82">
        <f t="shared" si="10"/>
        <v>0</v>
      </c>
      <c r="X21" s="83">
        <v>15</v>
      </c>
      <c r="Y21" s="82">
        <f t="shared" si="11"/>
        <v>41.462807861348374</v>
      </c>
      <c r="Z21" s="80"/>
      <c r="AA21" s="80"/>
      <c r="AC21" s="31" t="s">
        <v>198</v>
      </c>
      <c r="AD21" s="84">
        <v>36177</v>
      </c>
    </row>
    <row r="22" spans="1:30" ht="12.9" customHeight="1" x14ac:dyDescent="0.25">
      <c r="A22" s="76" t="s">
        <v>199</v>
      </c>
      <c r="B22" s="81">
        <f t="shared" si="12"/>
        <v>17</v>
      </c>
      <c r="C22" s="79">
        <f t="shared" si="0"/>
        <v>148.77045593769145</v>
      </c>
      <c r="D22" s="67">
        <v>3</v>
      </c>
      <c r="E22" s="82">
        <f t="shared" si="1"/>
        <v>26.253609871357312</v>
      </c>
      <c r="F22" s="67">
        <v>4</v>
      </c>
      <c r="G22" s="82">
        <f t="shared" si="2"/>
        <v>35.00481316180975</v>
      </c>
      <c r="H22" s="67">
        <v>0</v>
      </c>
      <c r="I22" s="82">
        <f t="shared" si="3"/>
        <v>0</v>
      </c>
      <c r="J22" s="67">
        <v>3</v>
      </c>
      <c r="K22" s="82">
        <f t="shared" si="4"/>
        <v>26.253609871357312</v>
      </c>
      <c r="L22" s="67">
        <v>0</v>
      </c>
      <c r="M22" s="82">
        <f t="shared" si="5"/>
        <v>0</v>
      </c>
      <c r="N22" s="67">
        <v>2</v>
      </c>
      <c r="O22" s="82">
        <f t="shared" si="6"/>
        <v>17.502406580904875</v>
      </c>
      <c r="P22" s="67">
        <v>1</v>
      </c>
      <c r="Q22" s="82">
        <f t="shared" si="7"/>
        <v>8.7512032904524375</v>
      </c>
      <c r="R22" s="67">
        <v>0</v>
      </c>
      <c r="S22" s="82">
        <f t="shared" si="8"/>
        <v>0</v>
      </c>
      <c r="T22" s="67">
        <v>1</v>
      </c>
      <c r="U22" s="82">
        <f t="shared" si="9"/>
        <v>8.7512032904524375</v>
      </c>
      <c r="V22" s="67">
        <v>0</v>
      </c>
      <c r="W22" s="82">
        <f t="shared" si="10"/>
        <v>0</v>
      </c>
      <c r="X22" s="83">
        <v>3</v>
      </c>
      <c r="Y22" s="82">
        <f t="shared" si="11"/>
        <v>26.253609871357312</v>
      </c>
      <c r="Z22" s="80"/>
      <c r="AA22" s="80"/>
      <c r="AC22" s="31" t="s">
        <v>199</v>
      </c>
      <c r="AD22" s="84">
        <v>11427</v>
      </c>
    </row>
    <row r="23" spans="1:30" ht="12.9" customHeight="1" x14ac:dyDescent="0.25">
      <c r="A23" s="76" t="s">
        <v>200</v>
      </c>
      <c r="B23" s="81">
        <f t="shared" si="12"/>
        <v>29</v>
      </c>
      <c r="C23" s="79">
        <f t="shared" si="0"/>
        <v>68.603330809992428</v>
      </c>
      <c r="D23" s="67">
        <v>6</v>
      </c>
      <c r="E23" s="82">
        <f t="shared" si="1"/>
        <v>14.193792581377744</v>
      </c>
      <c r="F23" s="67">
        <v>7</v>
      </c>
      <c r="G23" s="82">
        <f t="shared" si="2"/>
        <v>16.559424678274034</v>
      </c>
      <c r="H23" s="67">
        <v>2</v>
      </c>
      <c r="I23" s="82">
        <f t="shared" si="3"/>
        <v>4.7312641937925815</v>
      </c>
      <c r="J23" s="67">
        <v>1</v>
      </c>
      <c r="K23" s="82">
        <f t="shared" si="4"/>
        <v>2.3656320968962907</v>
      </c>
      <c r="L23" s="67">
        <v>1</v>
      </c>
      <c r="M23" s="82">
        <f t="shared" si="5"/>
        <v>2.3656320968962907</v>
      </c>
      <c r="N23" s="67">
        <v>0</v>
      </c>
      <c r="O23" s="82">
        <f t="shared" si="6"/>
        <v>0</v>
      </c>
      <c r="P23" s="67">
        <v>1</v>
      </c>
      <c r="Q23" s="82">
        <f t="shared" si="7"/>
        <v>2.3656320968962907</v>
      </c>
      <c r="R23" s="67">
        <v>4</v>
      </c>
      <c r="S23" s="82">
        <f t="shared" si="8"/>
        <v>9.4625283875851629</v>
      </c>
      <c r="T23" s="67">
        <v>1</v>
      </c>
      <c r="U23" s="82">
        <f t="shared" si="9"/>
        <v>2.3656320968962907</v>
      </c>
      <c r="V23" s="67">
        <v>0</v>
      </c>
      <c r="W23" s="82">
        <f t="shared" si="10"/>
        <v>0</v>
      </c>
      <c r="X23" s="83">
        <v>6</v>
      </c>
      <c r="Y23" s="82">
        <f t="shared" si="11"/>
        <v>14.193792581377744</v>
      </c>
      <c r="Z23" s="80"/>
      <c r="AA23" s="80"/>
      <c r="AC23" s="31" t="s">
        <v>200</v>
      </c>
      <c r="AD23" s="84">
        <v>42272</v>
      </c>
    </row>
    <row r="24" spans="1:30" ht="12.9" customHeight="1" x14ac:dyDescent="0.25">
      <c r="A24" s="76" t="s">
        <v>201</v>
      </c>
      <c r="B24" s="81">
        <f t="shared" si="12"/>
        <v>49</v>
      </c>
      <c r="C24" s="79">
        <f t="shared" si="0"/>
        <v>157.8862574512647</v>
      </c>
      <c r="D24" s="67">
        <v>12</v>
      </c>
      <c r="E24" s="82">
        <f t="shared" si="1"/>
        <v>38.666022232962781</v>
      </c>
      <c r="F24" s="67">
        <v>21</v>
      </c>
      <c r="G24" s="82">
        <f t="shared" si="2"/>
        <v>67.665538907684876</v>
      </c>
      <c r="H24" s="67">
        <v>5</v>
      </c>
      <c r="I24" s="82">
        <f t="shared" si="3"/>
        <v>16.110842597067826</v>
      </c>
      <c r="J24" s="67">
        <v>1</v>
      </c>
      <c r="K24" s="82">
        <f t="shared" si="4"/>
        <v>3.222168519413565</v>
      </c>
      <c r="L24" s="67">
        <v>0</v>
      </c>
      <c r="M24" s="82">
        <f t="shared" si="5"/>
        <v>0</v>
      </c>
      <c r="N24" s="67">
        <v>0</v>
      </c>
      <c r="O24" s="82">
        <f t="shared" si="6"/>
        <v>0</v>
      </c>
      <c r="P24" s="67">
        <v>0</v>
      </c>
      <c r="Q24" s="82">
        <f t="shared" si="7"/>
        <v>0</v>
      </c>
      <c r="R24" s="67">
        <v>1</v>
      </c>
      <c r="S24" s="82">
        <f t="shared" si="8"/>
        <v>3.222168519413565</v>
      </c>
      <c r="T24" s="67">
        <v>0</v>
      </c>
      <c r="U24" s="82">
        <f t="shared" si="9"/>
        <v>0</v>
      </c>
      <c r="V24" s="67">
        <v>0</v>
      </c>
      <c r="W24" s="82">
        <f t="shared" si="10"/>
        <v>0</v>
      </c>
      <c r="X24" s="83">
        <v>9</v>
      </c>
      <c r="Y24" s="82">
        <f t="shared" si="11"/>
        <v>28.999516674722088</v>
      </c>
      <c r="Z24" s="80"/>
      <c r="AA24" s="80"/>
      <c r="AC24" s="31" t="s">
        <v>201</v>
      </c>
      <c r="AD24" s="84">
        <v>31035</v>
      </c>
    </row>
    <row r="25" spans="1:30" ht="12.9" customHeight="1" x14ac:dyDescent="0.25">
      <c r="A25" s="76" t="s">
        <v>202</v>
      </c>
      <c r="B25" s="81">
        <f t="shared" si="12"/>
        <v>85</v>
      </c>
      <c r="C25" s="79">
        <f t="shared" si="0"/>
        <v>277.61447514533933</v>
      </c>
      <c r="D25" s="67">
        <v>28</v>
      </c>
      <c r="E25" s="82">
        <f t="shared" si="1"/>
        <v>91.44947416552354</v>
      </c>
      <c r="F25" s="67">
        <v>15</v>
      </c>
      <c r="G25" s="82">
        <f t="shared" si="2"/>
        <v>48.990789731530469</v>
      </c>
      <c r="H25" s="67">
        <v>4</v>
      </c>
      <c r="I25" s="82">
        <f t="shared" si="3"/>
        <v>13.064210595074792</v>
      </c>
      <c r="J25" s="67">
        <v>4</v>
      </c>
      <c r="K25" s="82">
        <f t="shared" si="4"/>
        <v>13.064210595074792</v>
      </c>
      <c r="L25" s="67">
        <v>6</v>
      </c>
      <c r="M25" s="82">
        <f t="shared" si="5"/>
        <v>19.596315892612189</v>
      </c>
      <c r="N25" s="67">
        <v>0</v>
      </c>
      <c r="O25" s="82">
        <f t="shared" si="6"/>
        <v>0</v>
      </c>
      <c r="P25" s="67">
        <v>2</v>
      </c>
      <c r="Q25" s="82">
        <f t="shared" si="7"/>
        <v>6.5321052975373961</v>
      </c>
      <c r="R25" s="67">
        <v>3</v>
      </c>
      <c r="S25" s="82">
        <f t="shared" si="8"/>
        <v>9.7981579463060946</v>
      </c>
      <c r="T25" s="67">
        <v>5</v>
      </c>
      <c r="U25" s="82">
        <f t="shared" si="9"/>
        <v>16.330263243843493</v>
      </c>
      <c r="V25" s="67">
        <v>1</v>
      </c>
      <c r="W25" s="82">
        <f t="shared" si="10"/>
        <v>3.2660526487686981</v>
      </c>
      <c r="X25" s="83">
        <v>17</v>
      </c>
      <c r="Y25" s="82">
        <f t="shared" si="11"/>
        <v>55.522895029067868</v>
      </c>
      <c r="Z25" s="80"/>
      <c r="AA25" s="80"/>
      <c r="AC25" s="31" t="s">
        <v>202</v>
      </c>
      <c r="AD25" s="84">
        <v>30618</v>
      </c>
    </row>
    <row r="26" spans="1:30" ht="12.9" customHeight="1" x14ac:dyDescent="0.25">
      <c r="A26" s="76" t="s">
        <v>203</v>
      </c>
      <c r="B26" s="81">
        <f t="shared" si="12"/>
        <v>6</v>
      </c>
      <c r="C26" s="79">
        <f t="shared" si="0"/>
        <v>163.62148895554949</v>
      </c>
      <c r="D26" s="67">
        <v>3</v>
      </c>
      <c r="E26" s="82">
        <f t="shared" si="1"/>
        <v>81.810744477774747</v>
      </c>
      <c r="F26" s="67">
        <v>1</v>
      </c>
      <c r="G26" s="82">
        <f t="shared" si="2"/>
        <v>27.270248159258248</v>
      </c>
      <c r="H26" s="67">
        <v>1</v>
      </c>
      <c r="I26" s="82">
        <f t="shared" si="3"/>
        <v>27.270248159258248</v>
      </c>
      <c r="J26" s="67">
        <v>0</v>
      </c>
      <c r="K26" s="82">
        <f t="shared" si="4"/>
        <v>0</v>
      </c>
      <c r="L26" s="67">
        <v>0</v>
      </c>
      <c r="M26" s="82">
        <f t="shared" si="5"/>
        <v>0</v>
      </c>
      <c r="N26" s="67">
        <v>0</v>
      </c>
      <c r="O26" s="82">
        <f t="shared" si="6"/>
        <v>0</v>
      </c>
      <c r="P26" s="67">
        <v>0</v>
      </c>
      <c r="Q26" s="82">
        <f t="shared" si="7"/>
        <v>0</v>
      </c>
      <c r="R26" s="67">
        <v>0</v>
      </c>
      <c r="S26" s="82">
        <f t="shared" si="8"/>
        <v>0</v>
      </c>
      <c r="T26" s="67">
        <v>0</v>
      </c>
      <c r="U26" s="82">
        <f t="shared" si="9"/>
        <v>0</v>
      </c>
      <c r="V26" s="67">
        <v>0</v>
      </c>
      <c r="W26" s="82">
        <f t="shared" si="10"/>
        <v>0</v>
      </c>
      <c r="X26" s="83">
        <v>1</v>
      </c>
      <c r="Y26" s="82">
        <f t="shared" si="11"/>
        <v>27.270248159258248</v>
      </c>
      <c r="Z26" s="80"/>
      <c r="AA26" s="80"/>
      <c r="AC26" s="31" t="s">
        <v>203</v>
      </c>
      <c r="AD26" s="84">
        <v>3667</v>
      </c>
    </row>
    <row r="27" spans="1:30" ht="12.9" customHeight="1" x14ac:dyDescent="0.25">
      <c r="A27" s="76" t="s">
        <v>204</v>
      </c>
      <c r="B27" s="81">
        <f t="shared" si="12"/>
        <v>2</v>
      </c>
      <c r="C27" s="79">
        <f t="shared" si="0"/>
        <v>49.333991119881603</v>
      </c>
      <c r="D27" s="67">
        <v>1</v>
      </c>
      <c r="E27" s="82">
        <f t="shared" si="1"/>
        <v>24.666995559940801</v>
      </c>
      <c r="F27" s="67">
        <v>1</v>
      </c>
      <c r="G27" s="82">
        <f t="shared" si="2"/>
        <v>24.666995559940801</v>
      </c>
      <c r="H27" s="67">
        <v>0</v>
      </c>
      <c r="I27" s="82">
        <f t="shared" si="3"/>
        <v>0</v>
      </c>
      <c r="J27" s="67">
        <v>0</v>
      </c>
      <c r="K27" s="82">
        <f t="shared" si="4"/>
        <v>0</v>
      </c>
      <c r="L27" s="67">
        <v>0</v>
      </c>
      <c r="M27" s="82">
        <f t="shared" si="5"/>
        <v>0</v>
      </c>
      <c r="N27" s="67">
        <v>0</v>
      </c>
      <c r="O27" s="82">
        <f t="shared" si="6"/>
        <v>0</v>
      </c>
      <c r="P27" s="67">
        <v>0</v>
      </c>
      <c r="Q27" s="82">
        <f t="shared" si="7"/>
        <v>0</v>
      </c>
      <c r="R27" s="67">
        <v>0</v>
      </c>
      <c r="S27" s="82">
        <f t="shared" si="8"/>
        <v>0</v>
      </c>
      <c r="T27" s="67">
        <v>0</v>
      </c>
      <c r="U27" s="82">
        <f t="shared" si="9"/>
        <v>0</v>
      </c>
      <c r="V27" s="67">
        <v>0</v>
      </c>
      <c r="W27" s="82">
        <f t="shared" si="10"/>
        <v>0</v>
      </c>
      <c r="X27" s="83">
        <v>0</v>
      </c>
      <c r="Y27" s="82">
        <f t="shared" si="11"/>
        <v>0</v>
      </c>
      <c r="Z27" s="80"/>
      <c r="AA27" s="80"/>
      <c r="AC27" s="31" t="s">
        <v>204</v>
      </c>
      <c r="AD27" s="84">
        <v>4054</v>
      </c>
    </row>
    <row r="28" spans="1:30" ht="12.9" customHeight="1" x14ac:dyDescent="0.25">
      <c r="A28" s="76" t="s">
        <v>205</v>
      </c>
      <c r="B28" s="81">
        <f t="shared" si="12"/>
        <v>82</v>
      </c>
      <c r="C28" s="79">
        <f t="shared" si="0"/>
        <v>206.7157406473732</v>
      </c>
      <c r="D28" s="67">
        <v>23</v>
      </c>
      <c r="E28" s="82">
        <f t="shared" si="1"/>
        <v>57.981244327921758</v>
      </c>
      <c r="F28" s="67">
        <v>13</v>
      </c>
      <c r="G28" s="82">
        <f t="shared" si="2"/>
        <v>32.772007663607944</v>
      </c>
      <c r="H28" s="67">
        <v>5</v>
      </c>
      <c r="I28" s="82">
        <f t="shared" si="3"/>
        <v>12.604618332156901</v>
      </c>
      <c r="J28" s="67">
        <v>7</v>
      </c>
      <c r="K28" s="82">
        <f t="shared" si="4"/>
        <v>17.646465665019662</v>
      </c>
      <c r="L28" s="67">
        <v>6</v>
      </c>
      <c r="M28" s="82">
        <f t="shared" si="5"/>
        <v>15.125541998588284</v>
      </c>
      <c r="N28" s="67">
        <v>4</v>
      </c>
      <c r="O28" s="82">
        <f t="shared" si="6"/>
        <v>10.083694665725522</v>
      </c>
      <c r="P28" s="67">
        <v>2</v>
      </c>
      <c r="Q28" s="82">
        <f t="shared" si="7"/>
        <v>5.0418473328627611</v>
      </c>
      <c r="R28" s="67">
        <v>2</v>
      </c>
      <c r="S28" s="82">
        <f t="shared" si="8"/>
        <v>5.0418473328627611</v>
      </c>
      <c r="T28" s="67">
        <v>1</v>
      </c>
      <c r="U28" s="82">
        <f t="shared" si="9"/>
        <v>2.5209236664313805</v>
      </c>
      <c r="V28" s="67">
        <v>2</v>
      </c>
      <c r="W28" s="82">
        <f t="shared" si="10"/>
        <v>5.0418473328627611</v>
      </c>
      <c r="X28" s="83">
        <v>17</v>
      </c>
      <c r="Y28" s="82">
        <f t="shared" si="11"/>
        <v>42.855702329333468</v>
      </c>
      <c r="Z28" s="80"/>
      <c r="AA28" s="80"/>
      <c r="AC28" s="31" t="s">
        <v>205</v>
      </c>
      <c r="AD28" s="84">
        <v>39668</v>
      </c>
    </row>
    <row r="29" spans="1:30" ht="12.9" customHeight="1" x14ac:dyDescent="0.25">
      <c r="A29" s="76" t="s">
        <v>206</v>
      </c>
      <c r="B29" s="81">
        <f t="shared" si="12"/>
        <v>290</v>
      </c>
      <c r="C29" s="79">
        <f t="shared" si="0"/>
        <v>406.9318739914404</v>
      </c>
      <c r="D29" s="67">
        <v>83</v>
      </c>
      <c r="E29" s="82">
        <f t="shared" si="1"/>
        <v>116.46670876306743</v>
      </c>
      <c r="F29" s="67">
        <v>68</v>
      </c>
      <c r="G29" s="82">
        <f t="shared" si="2"/>
        <v>95.418508384199825</v>
      </c>
      <c r="H29" s="67">
        <v>11</v>
      </c>
      <c r="I29" s="82">
        <f t="shared" si="3"/>
        <v>15.435346944502911</v>
      </c>
      <c r="J29" s="67">
        <v>30</v>
      </c>
      <c r="K29" s="82">
        <f t="shared" si="4"/>
        <v>42.096400757735211</v>
      </c>
      <c r="L29" s="67">
        <v>12</v>
      </c>
      <c r="M29" s="82">
        <f t="shared" si="5"/>
        <v>16.838560303094088</v>
      </c>
      <c r="N29" s="67">
        <v>11</v>
      </c>
      <c r="O29" s="82">
        <f t="shared" si="6"/>
        <v>15.435346944502911</v>
      </c>
      <c r="P29" s="67">
        <v>8</v>
      </c>
      <c r="Q29" s="82">
        <f t="shared" si="7"/>
        <v>11.225706868729391</v>
      </c>
      <c r="R29" s="67">
        <v>4</v>
      </c>
      <c r="S29" s="82">
        <f t="shared" si="8"/>
        <v>5.6128534343646956</v>
      </c>
      <c r="T29" s="67">
        <v>2</v>
      </c>
      <c r="U29" s="82">
        <f t="shared" si="9"/>
        <v>2.8064267171823478</v>
      </c>
      <c r="V29" s="67">
        <v>7</v>
      </c>
      <c r="W29" s="82">
        <f t="shared" si="10"/>
        <v>9.8224935101382158</v>
      </c>
      <c r="X29" s="83">
        <v>54</v>
      </c>
      <c r="Y29" s="82">
        <f t="shared" si="11"/>
        <v>75.773521363923379</v>
      </c>
      <c r="Z29" s="80"/>
      <c r="AA29" s="80"/>
      <c r="AC29" s="31" t="s">
        <v>206</v>
      </c>
      <c r="AD29" s="84">
        <v>71265</v>
      </c>
    </row>
    <row r="30" spans="1:30" ht="12.9" customHeight="1" x14ac:dyDescent="0.25">
      <c r="A30" s="76" t="s">
        <v>207</v>
      </c>
      <c r="B30" s="81">
        <f t="shared" si="12"/>
        <v>8</v>
      </c>
      <c r="C30" s="79">
        <f t="shared" si="0"/>
        <v>112.78725504018047</v>
      </c>
      <c r="D30" s="67">
        <v>2</v>
      </c>
      <c r="E30" s="82">
        <f t="shared" si="1"/>
        <v>28.196813760045117</v>
      </c>
      <c r="F30" s="67">
        <v>1</v>
      </c>
      <c r="G30" s="82">
        <f t="shared" si="2"/>
        <v>14.098406880022559</v>
      </c>
      <c r="H30" s="67">
        <v>0</v>
      </c>
      <c r="I30" s="82">
        <f t="shared" si="3"/>
        <v>0</v>
      </c>
      <c r="J30" s="67">
        <v>2</v>
      </c>
      <c r="K30" s="82">
        <f t="shared" si="4"/>
        <v>28.196813760045117</v>
      </c>
      <c r="L30" s="67">
        <v>0</v>
      </c>
      <c r="M30" s="82">
        <f t="shared" si="5"/>
        <v>0</v>
      </c>
      <c r="N30" s="67">
        <v>0</v>
      </c>
      <c r="O30" s="82">
        <f t="shared" si="6"/>
        <v>0</v>
      </c>
      <c r="P30" s="67">
        <v>1</v>
      </c>
      <c r="Q30" s="82">
        <f t="shared" si="7"/>
        <v>14.098406880022559</v>
      </c>
      <c r="R30" s="67">
        <v>0</v>
      </c>
      <c r="S30" s="82">
        <f t="shared" si="8"/>
        <v>0</v>
      </c>
      <c r="T30" s="67">
        <v>0</v>
      </c>
      <c r="U30" s="82">
        <f t="shared" si="9"/>
        <v>0</v>
      </c>
      <c r="V30" s="67">
        <v>1</v>
      </c>
      <c r="W30" s="82">
        <f t="shared" si="10"/>
        <v>14.098406880022559</v>
      </c>
      <c r="X30" s="83">
        <v>1</v>
      </c>
      <c r="Y30" s="82">
        <f t="shared" si="11"/>
        <v>14.098406880022559</v>
      </c>
      <c r="Z30" s="80"/>
      <c r="AA30" s="80"/>
      <c r="AC30" s="31" t="s">
        <v>207</v>
      </c>
      <c r="AD30" s="84">
        <v>7093</v>
      </c>
    </row>
    <row r="31" spans="1:30" s="35" customFormat="1" ht="12.9" customHeight="1" x14ac:dyDescent="0.25">
      <c r="A31" s="78" t="s">
        <v>208</v>
      </c>
      <c r="B31" s="81">
        <f t="shared" si="12"/>
        <v>965</v>
      </c>
      <c r="C31" s="79">
        <f t="shared" si="0"/>
        <v>180.46760746705763</v>
      </c>
      <c r="D31" s="73">
        <v>332</v>
      </c>
      <c r="E31" s="79">
        <f t="shared" si="1"/>
        <v>62.088337491257143</v>
      </c>
      <c r="F31" s="73">
        <v>199</v>
      </c>
      <c r="G31" s="79">
        <f t="shared" si="2"/>
        <v>37.215599881807748</v>
      </c>
      <c r="H31" s="73">
        <v>61</v>
      </c>
      <c r="I31" s="79">
        <f t="shared" si="3"/>
        <v>11.407796948694836</v>
      </c>
      <c r="J31" s="73">
        <v>50</v>
      </c>
      <c r="K31" s="79">
        <f t="shared" si="4"/>
        <v>9.3506532366351109</v>
      </c>
      <c r="L31" s="73">
        <v>24</v>
      </c>
      <c r="M31" s="79">
        <f t="shared" si="5"/>
        <v>4.4883135535848533</v>
      </c>
      <c r="N31" s="73">
        <v>37</v>
      </c>
      <c r="O31" s="79">
        <f t="shared" si="6"/>
        <v>6.9194833951099826</v>
      </c>
      <c r="P31" s="73">
        <v>25</v>
      </c>
      <c r="Q31" s="79">
        <f t="shared" si="7"/>
        <v>4.6753266183175555</v>
      </c>
      <c r="R31" s="73">
        <v>30</v>
      </c>
      <c r="S31" s="79">
        <f t="shared" si="8"/>
        <v>5.6103919419810664</v>
      </c>
      <c r="T31" s="73">
        <v>21</v>
      </c>
      <c r="U31" s="79">
        <f t="shared" si="9"/>
        <v>3.9272743593867467</v>
      </c>
      <c r="V31" s="73">
        <v>12</v>
      </c>
      <c r="W31" s="79">
        <f t="shared" si="10"/>
        <v>2.2441567767924266</v>
      </c>
      <c r="X31" s="80">
        <v>174</v>
      </c>
      <c r="Y31" s="79">
        <f t="shared" si="11"/>
        <v>32.540273263490185</v>
      </c>
      <c r="Z31" s="80"/>
      <c r="AA31" s="80"/>
      <c r="AC31" s="35" t="s">
        <v>208</v>
      </c>
      <c r="AD31" s="41">
        <v>534722</v>
      </c>
    </row>
    <row r="32" spans="1:30" ht="12.9" customHeight="1" x14ac:dyDescent="0.25">
      <c r="A32" s="76" t="s">
        <v>208</v>
      </c>
      <c r="B32" s="81">
        <f t="shared" si="12"/>
        <v>316</v>
      </c>
      <c r="C32" s="79">
        <f t="shared" si="0"/>
        <v>193.78418819142934</v>
      </c>
      <c r="D32" s="67">
        <v>105</v>
      </c>
      <c r="E32" s="82">
        <f t="shared" si="1"/>
        <v>64.390315696519238</v>
      </c>
      <c r="F32" s="67">
        <v>64</v>
      </c>
      <c r="G32" s="82">
        <f t="shared" si="2"/>
        <v>39.247430519783158</v>
      </c>
      <c r="H32" s="67">
        <v>21</v>
      </c>
      <c r="I32" s="82">
        <f t="shared" si="3"/>
        <v>12.878063139303849</v>
      </c>
      <c r="J32" s="67">
        <v>19</v>
      </c>
      <c r="K32" s="82">
        <f t="shared" si="4"/>
        <v>11.651580935560625</v>
      </c>
      <c r="L32" s="67">
        <v>5</v>
      </c>
      <c r="M32" s="82">
        <f t="shared" si="5"/>
        <v>3.0662055093580589</v>
      </c>
      <c r="N32" s="67">
        <v>10</v>
      </c>
      <c r="O32" s="82">
        <f t="shared" si="6"/>
        <v>6.1324110187161178</v>
      </c>
      <c r="P32" s="67">
        <v>10</v>
      </c>
      <c r="Q32" s="82">
        <f t="shared" si="7"/>
        <v>6.1324110187161178</v>
      </c>
      <c r="R32" s="67">
        <v>8</v>
      </c>
      <c r="S32" s="82">
        <f t="shared" si="8"/>
        <v>4.9059288149728948</v>
      </c>
      <c r="T32" s="67">
        <v>13</v>
      </c>
      <c r="U32" s="82">
        <f t="shared" si="9"/>
        <v>7.9721343243309537</v>
      </c>
      <c r="V32" s="67">
        <v>4</v>
      </c>
      <c r="W32" s="82">
        <f t="shared" si="10"/>
        <v>2.4529644074864474</v>
      </c>
      <c r="X32" s="83">
        <v>57</v>
      </c>
      <c r="Y32" s="82">
        <f t="shared" si="11"/>
        <v>34.954742806681878</v>
      </c>
      <c r="Z32" s="80"/>
      <c r="AA32" s="80"/>
      <c r="AC32" s="31" t="s">
        <v>188</v>
      </c>
      <c r="AD32" s="84">
        <v>163068</v>
      </c>
    </row>
    <row r="33" spans="1:30" ht="12.9" customHeight="1" x14ac:dyDescent="0.25">
      <c r="A33" s="76" t="s">
        <v>209</v>
      </c>
      <c r="B33" s="81">
        <f t="shared" si="12"/>
        <v>114</v>
      </c>
      <c r="C33" s="79">
        <f t="shared" si="0"/>
        <v>237.10482529118136</v>
      </c>
      <c r="D33" s="67">
        <v>33</v>
      </c>
      <c r="E33" s="82">
        <f t="shared" si="1"/>
        <v>68.635607321131445</v>
      </c>
      <c r="F33" s="67">
        <v>36</v>
      </c>
      <c r="G33" s="82">
        <f t="shared" si="2"/>
        <v>74.875207986688849</v>
      </c>
      <c r="H33" s="67">
        <v>10</v>
      </c>
      <c r="I33" s="82">
        <f t="shared" si="3"/>
        <v>20.798668885191347</v>
      </c>
      <c r="J33" s="67">
        <v>5</v>
      </c>
      <c r="K33" s="82">
        <f t="shared" si="4"/>
        <v>10.399334442595674</v>
      </c>
      <c r="L33" s="67">
        <v>2</v>
      </c>
      <c r="M33" s="82">
        <f t="shared" si="5"/>
        <v>4.1597337770382694</v>
      </c>
      <c r="N33" s="67">
        <v>3</v>
      </c>
      <c r="O33" s="82">
        <f t="shared" si="6"/>
        <v>6.2396006655574041</v>
      </c>
      <c r="P33" s="67">
        <v>2</v>
      </c>
      <c r="Q33" s="82">
        <f t="shared" si="7"/>
        <v>4.1597337770382694</v>
      </c>
      <c r="R33" s="67">
        <v>3</v>
      </c>
      <c r="S33" s="82">
        <f t="shared" si="8"/>
        <v>6.2396006655574041</v>
      </c>
      <c r="T33" s="67">
        <v>2</v>
      </c>
      <c r="U33" s="82">
        <f t="shared" si="9"/>
        <v>4.1597337770382694</v>
      </c>
      <c r="V33" s="67">
        <v>2</v>
      </c>
      <c r="W33" s="82">
        <f t="shared" si="10"/>
        <v>4.1597337770382694</v>
      </c>
      <c r="X33" s="83">
        <v>16</v>
      </c>
      <c r="Y33" s="82">
        <f t="shared" si="11"/>
        <v>33.277870216306155</v>
      </c>
      <c r="Z33" s="80"/>
      <c r="AA33" s="80"/>
      <c r="AC33" s="31" t="s">
        <v>209</v>
      </c>
      <c r="AD33" s="84">
        <v>48080</v>
      </c>
    </row>
    <row r="34" spans="1:30" ht="12.9" customHeight="1" x14ac:dyDescent="0.25">
      <c r="A34" s="76" t="s">
        <v>210</v>
      </c>
      <c r="B34" s="81">
        <f t="shared" si="12"/>
        <v>87</v>
      </c>
      <c r="C34" s="79">
        <f t="shared" si="0"/>
        <v>216.17592247484163</v>
      </c>
      <c r="D34" s="67">
        <v>41</v>
      </c>
      <c r="E34" s="82">
        <f t="shared" si="1"/>
        <v>101.87600944216673</v>
      </c>
      <c r="F34" s="67">
        <v>16</v>
      </c>
      <c r="G34" s="82">
        <f t="shared" si="2"/>
        <v>39.756491489626043</v>
      </c>
      <c r="H34" s="67">
        <v>2</v>
      </c>
      <c r="I34" s="82">
        <f t="shared" si="3"/>
        <v>4.9695614362032554</v>
      </c>
      <c r="J34" s="67">
        <v>1</v>
      </c>
      <c r="K34" s="82">
        <f t="shared" si="4"/>
        <v>2.4847807181016277</v>
      </c>
      <c r="L34" s="67">
        <v>2</v>
      </c>
      <c r="M34" s="82">
        <f t="shared" si="5"/>
        <v>4.9695614362032554</v>
      </c>
      <c r="N34" s="67">
        <v>5</v>
      </c>
      <c r="O34" s="82">
        <f t="shared" si="6"/>
        <v>12.423903590508138</v>
      </c>
      <c r="P34" s="67">
        <v>3</v>
      </c>
      <c r="Q34" s="82">
        <f t="shared" si="7"/>
        <v>7.4543421543048822</v>
      </c>
      <c r="R34" s="67">
        <v>3</v>
      </c>
      <c r="S34" s="82">
        <f t="shared" si="8"/>
        <v>7.4543421543048822</v>
      </c>
      <c r="T34" s="67">
        <v>2</v>
      </c>
      <c r="U34" s="82">
        <f t="shared" si="9"/>
        <v>4.9695614362032554</v>
      </c>
      <c r="V34" s="67">
        <v>1</v>
      </c>
      <c r="W34" s="82">
        <f t="shared" si="10"/>
        <v>2.4847807181016277</v>
      </c>
      <c r="X34" s="83">
        <v>11</v>
      </c>
      <c r="Y34" s="82">
        <f t="shared" si="11"/>
        <v>27.332587899117904</v>
      </c>
      <c r="Z34" s="80"/>
      <c r="AA34" s="80"/>
      <c r="AC34" s="31" t="s">
        <v>210</v>
      </c>
      <c r="AD34" s="84">
        <v>40245</v>
      </c>
    </row>
    <row r="35" spans="1:30" ht="12.9" customHeight="1" x14ac:dyDescent="0.25">
      <c r="A35" s="76" t="s">
        <v>211</v>
      </c>
      <c r="B35" s="81">
        <f t="shared" si="12"/>
        <v>5</v>
      </c>
      <c r="C35" s="79">
        <f t="shared" si="0"/>
        <v>134.15615776764153</v>
      </c>
      <c r="D35" s="67">
        <v>3</v>
      </c>
      <c r="E35" s="82">
        <f t="shared" si="1"/>
        <v>80.493694660584922</v>
      </c>
      <c r="F35" s="67">
        <v>1</v>
      </c>
      <c r="G35" s="82">
        <f t="shared" si="2"/>
        <v>26.831231553528305</v>
      </c>
      <c r="H35" s="67">
        <v>1</v>
      </c>
      <c r="I35" s="82">
        <f t="shared" si="3"/>
        <v>26.831231553528305</v>
      </c>
      <c r="J35" s="67">
        <v>0</v>
      </c>
      <c r="K35" s="82">
        <f t="shared" si="4"/>
        <v>0</v>
      </c>
      <c r="L35" s="67">
        <v>0</v>
      </c>
      <c r="M35" s="82">
        <f t="shared" si="5"/>
        <v>0</v>
      </c>
      <c r="N35" s="67">
        <v>0</v>
      </c>
      <c r="O35" s="82">
        <f t="shared" si="6"/>
        <v>0</v>
      </c>
      <c r="P35" s="67">
        <v>0</v>
      </c>
      <c r="Q35" s="82">
        <f t="shared" si="7"/>
        <v>0</v>
      </c>
      <c r="R35" s="67">
        <v>0</v>
      </c>
      <c r="S35" s="82">
        <f t="shared" si="8"/>
        <v>0</v>
      </c>
      <c r="T35" s="67">
        <v>0</v>
      </c>
      <c r="U35" s="82">
        <f t="shared" si="9"/>
        <v>0</v>
      </c>
      <c r="V35" s="67">
        <v>0</v>
      </c>
      <c r="W35" s="82">
        <f t="shared" si="10"/>
        <v>0</v>
      </c>
      <c r="X35" s="83">
        <v>0</v>
      </c>
      <c r="Y35" s="82">
        <f t="shared" si="11"/>
        <v>0</v>
      </c>
      <c r="Z35" s="80"/>
      <c r="AA35" s="80"/>
      <c r="AC35" s="31" t="s">
        <v>211</v>
      </c>
      <c r="AD35" s="84">
        <v>3727</v>
      </c>
    </row>
    <row r="36" spans="1:30" ht="12.9" customHeight="1" x14ac:dyDescent="0.25">
      <c r="A36" s="76" t="s">
        <v>212</v>
      </c>
      <c r="B36" s="81">
        <f t="shared" si="12"/>
        <v>38</v>
      </c>
      <c r="C36" s="79">
        <f t="shared" si="0"/>
        <v>251.82239893969515</v>
      </c>
      <c r="D36" s="67">
        <v>15</v>
      </c>
      <c r="E36" s="82">
        <f t="shared" si="1"/>
        <v>99.403578528827026</v>
      </c>
      <c r="F36" s="67">
        <v>7</v>
      </c>
      <c r="G36" s="82">
        <f t="shared" si="2"/>
        <v>46.388336646785952</v>
      </c>
      <c r="H36" s="67">
        <v>3</v>
      </c>
      <c r="I36" s="82">
        <f t="shared" si="3"/>
        <v>19.880715705765407</v>
      </c>
      <c r="J36" s="67">
        <v>1</v>
      </c>
      <c r="K36" s="82">
        <f t="shared" si="4"/>
        <v>6.6269052352551352</v>
      </c>
      <c r="L36" s="67">
        <v>1</v>
      </c>
      <c r="M36" s="82">
        <f t="shared" si="5"/>
        <v>6.6269052352551352</v>
      </c>
      <c r="N36" s="67">
        <v>4</v>
      </c>
      <c r="O36" s="82">
        <f t="shared" si="6"/>
        <v>26.507620941020541</v>
      </c>
      <c r="P36" s="67">
        <v>0</v>
      </c>
      <c r="Q36" s="82">
        <f t="shared" si="7"/>
        <v>0</v>
      </c>
      <c r="R36" s="67">
        <v>2</v>
      </c>
      <c r="S36" s="82">
        <f t="shared" si="8"/>
        <v>13.25381047051027</v>
      </c>
      <c r="T36" s="67">
        <v>0</v>
      </c>
      <c r="U36" s="82">
        <f t="shared" si="9"/>
        <v>0</v>
      </c>
      <c r="V36" s="67">
        <v>0</v>
      </c>
      <c r="W36" s="82">
        <f t="shared" si="10"/>
        <v>0</v>
      </c>
      <c r="X36" s="83">
        <v>5</v>
      </c>
      <c r="Y36" s="82">
        <f t="shared" si="11"/>
        <v>33.134526176275678</v>
      </c>
      <c r="Z36" s="80"/>
      <c r="AA36" s="80"/>
      <c r="AC36" s="31" t="s">
        <v>212</v>
      </c>
      <c r="AD36" s="84">
        <v>15090</v>
      </c>
    </row>
    <row r="37" spans="1:30" ht="12.9" customHeight="1" x14ac:dyDescent="0.25">
      <c r="A37" s="76" t="s">
        <v>213</v>
      </c>
      <c r="B37" s="81">
        <f t="shared" si="12"/>
        <v>47</v>
      </c>
      <c r="C37" s="79">
        <f t="shared" si="0"/>
        <v>188.04513083139955</v>
      </c>
      <c r="D37" s="67">
        <v>18</v>
      </c>
      <c r="E37" s="82">
        <f t="shared" si="1"/>
        <v>72.017284148195571</v>
      </c>
      <c r="F37" s="67">
        <v>8</v>
      </c>
      <c r="G37" s="82">
        <f t="shared" si="2"/>
        <v>32.007681843642473</v>
      </c>
      <c r="H37" s="67">
        <v>4</v>
      </c>
      <c r="I37" s="82">
        <f t="shared" si="3"/>
        <v>16.003840921821237</v>
      </c>
      <c r="J37" s="67">
        <v>2</v>
      </c>
      <c r="K37" s="82">
        <f t="shared" si="4"/>
        <v>8.0019204609106183</v>
      </c>
      <c r="L37" s="67">
        <v>2</v>
      </c>
      <c r="M37" s="82">
        <f t="shared" si="5"/>
        <v>8.0019204609106183</v>
      </c>
      <c r="N37" s="67">
        <v>2</v>
      </c>
      <c r="O37" s="82">
        <f t="shared" si="6"/>
        <v>8.0019204609106183</v>
      </c>
      <c r="P37" s="67">
        <v>0</v>
      </c>
      <c r="Q37" s="82">
        <f t="shared" si="7"/>
        <v>0</v>
      </c>
      <c r="R37" s="67">
        <v>2</v>
      </c>
      <c r="S37" s="82">
        <f t="shared" si="8"/>
        <v>8.0019204609106183</v>
      </c>
      <c r="T37" s="67">
        <v>1</v>
      </c>
      <c r="U37" s="82">
        <f t="shared" si="9"/>
        <v>4.0009602304553091</v>
      </c>
      <c r="V37" s="67">
        <v>2</v>
      </c>
      <c r="W37" s="82">
        <f t="shared" si="10"/>
        <v>8.0019204609106183</v>
      </c>
      <c r="X37" s="83">
        <v>6</v>
      </c>
      <c r="Y37" s="82">
        <f t="shared" si="11"/>
        <v>24.005761382731855</v>
      </c>
      <c r="Z37" s="80"/>
      <c r="AA37" s="80"/>
      <c r="AC37" s="31" t="s">
        <v>213</v>
      </c>
      <c r="AD37" s="84">
        <v>24994</v>
      </c>
    </row>
    <row r="38" spans="1:30" ht="12.9" customHeight="1" x14ac:dyDescent="0.25">
      <c r="A38" s="76" t="s">
        <v>214</v>
      </c>
      <c r="B38" s="81">
        <f t="shared" si="12"/>
        <v>37</v>
      </c>
      <c r="C38" s="79">
        <f t="shared" si="0"/>
        <v>177.61989342806396</v>
      </c>
      <c r="D38" s="67">
        <v>10</v>
      </c>
      <c r="E38" s="82">
        <f t="shared" si="1"/>
        <v>48.005376602179446</v>
      </c>
      <c r="F38" s="67">
        <v>9</v>
      </c>
      <c r="G38" s="82">
        <f t="shared" si="2"/>
        <v>43.204838941961498</v>
      </c>
      <c r="H38" s="67">
        <v>2</v>
      </c>
      <c r="I38" s="82">
        <f t="shared" si="3"/>
        <v>9.6010753204358892</v>
      </c>
      <c r="J38" s="67">
        <v>1</v>
      </c>
      <c r="K38" s="82">
        <f t="shared" si="4"/>
        <v>4.8005376602179446</v>
      </c>
      <c r="L38" s="67">
        <v>2</v>
      </c>
      <c r="M38" s="82">
        <f t="shared" si="5"/>
        <v>9.6010753204358892</v>
      </c>
      <c r="N38" s="67">
        <v>1</v>
      </c>
      <c r="O38" s="82">
        <f t="shared" si="6"/>
        <v>4.8005376602179446</v>
      </c>
      <c r="P38" s="67">
        <v>1</v>
      </c>
      <c r="Q38" s="82">
        <f t="shared" si="7"/>
        <v>4.8005376602179446</v>
      </c>
      <c r="R38" s="67">
        <v>1</v>
      </c>
      <c r="S38" s="82">
        <f t="shared" si="8"/>
        <v>4.8005376602179446</v>
      </c>
      <c r="T38" s="67">
        <v>1</v>
      </c>
      <c r="U38" s="82">
        <f t="shared" si="9"/>
        <v>4.8005376602179446</v>
      </c>
      <c r="V38" s="67">
        <v>1</v>
      </c>
      <c r="W38" s="82">
        <f t="shared" si="10"/>
        <v>4.8005376602179446</v>
      </c>
      <c r="X38" s="83">
        <v>8</v>
      </c>
      <c r="Y38" s="82">
        <f t="shared" si="11"/>
        <v>38.404301281743557</v>
      </c>
      <c r="Z38" s="80"/>
      <c r="AA38" s="80"/>
      <c r="AC38" s="31" t="s">
        <v>214</v>
      </c>
      <c r="AD38" s="84">
        <v>20831</v>
      </c>
    </row>
    <row r="39" spans="1:30" ht="12.9" customHeight="1" x14ac:dyDescent="0.25">
      <c r="A39" s="76" t="s">
        <v>215</v>
      </c>
      <c r="B39" s="81">
        <f t="shared" si="12"/>
        <v>36</v>
      </c>
      <c r="C39" s="79">
        <f t="shared" si="0"/>
        <v>203.22908434006999</v>
      </c>
      <c r="D39" s="67">
        <v>10</v>
      </c>
      <c r="E39" s="82">
        <f t="shared" si="1"/>
        <v>56.452523427797217</v>
      </c>
      <c r="F39" s="67">
        <v>2</v>
      </c>
      <c r="G39" s="82">
        <f t="shared" si="2"/>
        <v>11.290504685559444</v>
      </c>
      <c r="H39" s="67">
        <v>3</v>
      </c>
      <c r="I39" s="82">
        <f t="shared" si="3"/>
        <v>16.935757028339165</v>
      </c>
      <c r="J39" s="67">
        <v>2</v>
      </c>
      <c r="K39" s="82">
        <f t="shared" si="4"/>
        <v>11.290504685559444</v>
      </c>
      <c r="L39" s="67">
        <v>2</v>
      </c>
      <c r="M39" s="82">
        <f t="shared" si="5"/>
        <v>11.290504685559444</v>
      </c>
      <c r="N39" s="67">
        <v>2</v>
      </c>
      <c r="O39" s="82">
        <f t="shared" si="6"/>
        <v>11.290504685559444</v>
      </c>
      <c r="P39" s="67">
        <v>1</v>
      </c>
      <c r="Q39" s="82">
        <f t="shared" si="7"/>
        <v>5.6452523427797221</v>
      </c>
      <c r="R39" s="67">
        <v>3</v>
      </c>
      <c r="S39" s="82">
        <f t="shared" si="8"/>
        <v>16.935757028339165</v>
      </c>
      <c r="T39" s="67">
        <v>0</v>
      </c>
      <c r="U39" s="82">
        <f t="shared" si="9"/>
        <v>0</v>
      </c>
      <c r="V39" s="67">
        <v>0</v>
      </c>
      <c r="W39" s="82">
        <f t="shared" si="10"/>
        <v>0</v>
      </c>
      <c r="X39" s="83">
        <v>11</v>
      </c>
      <c r="Y39" s="82">
        <f t="shared" si="11"/>
        <v>62.097775770576945</v>
      </c>
      <c r="Z39" s="80"/>
      <c r="AA39" s="80"/>
      <c r="AC39" s="31" t="s">
        <v>215</v>
      </c>
      <c r="AD39" s="84">
        <v>17714</v>
      </c>
    </row>
    <row r="40" spans="1:30" ht="12.9" customHeight="1" x14ac:dyDescent="0.25">
      <c r="A40" s="76" t="s">
        <v>216</v>
      </c>
      <c r="B40" s="81">
        <f t="shared" si="12"/>
        <v>11</v>
      </c>
      <c r="C40" s="79">
        <f t="shared" si="0"/>
        <v>89.438165704528828</v>
      </c>
      <c r="D40" s="67">
        <v>8</v>
      </c>
      <c r="E40" s="82">
        <f t="shared" si="1"/>
        <v>65.045938694202789</v>
      </c>
      <c r="F40" s="67">
        <v>0</v>
      </c>
      <c r="G40" s="82">
        <f t="shared" si="2"/>
        <v>0</v>
      </c>
      <c r="H40" s="67">
        <v>1</v>
      </c>
      <c r="I40" s="82">
        <f t="shared" si="3"/>
        <v>8.1307423367753486</v>
      </c>
      <c r="J40" s="67">
        <v>0</v>
      </c>
      <c r="K40" s="82">
        <f t="shared" si="4"/>
        <v>0</v>
      </c>
      <c r="L40" s="67">
        <v>0</v>
      </c>
      <c r="M40" s="82">
        <f t="shared" si="5"/>
        <v>0</v>
      </c>
      <c r="N40" s="67">
        <v>0</v>
      </c>
      <c r="O40" s="82">
        <f t="shared" si="6"/>
        <v>0</v>
      </c>
      <c r="P40" s="67">
        <v>0</v>
      </c>
      <c r="Q40" s="82">
        <f t="shared" si="7"/>
        <v>0</v>
      </c>
      <c r="R40" s="67">
        <v>0</v>
      </c>
      <c r="S40" s="82">
        <f t="shared" si="8"/>
        <v>0</v>
      </c>
      <c r="T40" s="67">
        <v>0</v>
      </c>
      <c r="U40" s="82">
        <f t="shared" si="9"/>
        <v>0</v>
      </c>
      <c r="V40" s="67">
        <v>0</v>
      </c>
      <c r="W40" s="82">
        <f t="shared" si="10"/>
        <v>0</v>
      </c>
      <c r="X40" s="83">
        <v>2</v>
      </c>
      <c r="Y40" s="82">
        <f t="shared" si="11"/>
        <v>16.261484673550697</v>
      </c>
      <c r="Z40" s="80"/>
      <c r="AA40" s="80"/>
      <c r="AC40" s="31" t="s">
        <v>216</v>
      </c>
      <c r="AD40" s="84">
        <v>12299</v>
      </c>
    </row>
    <row r="41" spans="1:30" ht="12.9" customHeight="1" x14ac:dyDescent="0.25">
      <c r="A41" s="76" t="s">
        <v>217</v>
      </c>
      <c r="B41" s="81">
        <f t="shared" si="12"/>
        <v>164</v>
      </c>
      <c r="C41" s="79">
        <f t="shared" ref="C41:C72" si="13">SUM(B41/AD41*100000)</f>
        <v>155.87575561722997</v>
      </c>
      <c r="D41" s="67">
        <v>57</v>
      </c>
      <c r="E41" s="82">
        <f t="shared" ref="E41:E98" si="14">SUM(D41/AD41*100000)</f>
        <v>54.176329696232365</v>
      </c>
      <c r="F41" s="67">
        <v>31</v>
      </c>
      <c r="G41" s="82">
        <f t="shared" ref="G41:G100" si="15">SUM(F41/AD41*100000)</f>
        <v>29.464319659354448</v>
      </c>
      <c r="H41" s="67">
        <v>6</v>
      </c>
      <c r="I41" s="82">
        <f t="shared" ref="I41:I100" si="16">SUM(H41/AD41*100000)</f>
        <v>5.7027715469718281</v>
      </c>
      <c r="J41" s="67">
        <v>11</v>
      </c>
      <c r="K41" s="82">
        <f t="shared" ref="K41:K100" si="17">SUM(J41/AD41*100000)</f>
        <v>10.455081169448352</v>
      </c>
      <c r="L41" s="67">
        <v>5</v>
      </c>
      <c r="M41" s="82">
        <f t="shared" ref="M41:M100" si="18">SUM(L41/AD41*100000)</f>
        <v>4.752309622476524</v>
      </c>
      <c r="N41" s="67">
        <v>4</v>
      </c>
      <c r="O41" s="82">
        <f t="shared" ref="O41:O100" si="19">SUM(N41/AD41*100000)</f>
        <v>3.801847697981219</v>
      </c>
      <c r="P41" s="67">
        <v>6</v>
      </c>
      <c r="Q41" s="82">
        <f t="shared" ref="Q41:Q100" si="20">SUM(P41/AD41*100000)</f>
        <v>5.7027715469718281</v>
      </c>
      <c r="R41" s="67">
        <v>7</v>
      </c>
      <c r="S41" s="82">
        <f t="shared" ref="S41:S100" si="21">SUM(R41/AD41*100000)</f>
        <v>6.653233471467134</v>
      </c>
      <c r="T41" s="67">
        <v>1</v>
      </c>
      <c r="U41" s="82">
        <f t="shared" ref="U41:U100" si="22">SUM(T41/AD41*100000)</f>
        <v>0.95046192449530476</v>
      </c>
      <c r="V41" s="67">
        <v>1</v>
      </c>
      <c r="W41" s="82">
        <f t="shared" ref="W41:W100" si="23">SUM(V41/AD41*100000)</f>
        <v>0.95046192449530476</v>
      </c>
      <c r="X41" s="83">
        <v>35</v>
      </c>
      <c r="Y41" s="82">
        <f t="shared" ref="Y41:Y100" si="24">SUM(X41/AD41*100000)</f>
        <v>33.266167357335661</v>
      </c>
      <c r="Z41" s="80"/>
      <c r="AA41" s="80"/>
      <c r="AC41" s="31" t="s">
        <v>217</v>
      </c>
      <c r="AD41" s="84">
        <v>105212</v>
      </c>
    </row>
    <row r="42" spans="1:30" ht="12.9" customHeight="1" x14ac:dyDescent="0.25">
      <c r="A42" s="76" t="s">
        <v>218</v>
      </c>
      <c r="B42" s="81">
        <f t="shared" si="12"/>
        <v>16</v>
      </c>
      <c r="C42" s="79">
        <f t="shared" si="13"/>
        <v>213.61815754339119</v>
      </c>
      <c r="D42" s="67">
        <v>4</v>
      </c>
      <c r="E42" s="82">
        <f t="shared" si="14"/>
        <v>53.404539385847798</v>
      </c>
      <c r="F42" s="67">
        <v>4</v>
      </c>
      <c r="G42" s="82">
        <f t="shared" si="15"/>
        <v>53.404539385847798</v>
      </c>
      <c r="H42" s="67">
        <v>0</v>
      </c>
      <c r="I42" s="82">
        <f t="shared" si="16"/>
        <v>0</v>
      </c>
      <c r="J42" s="67">
        <v>1</v>
      </c>
      <c r="K42" s="82">
        <f t="shared" si="17"/>
        <v>13.351134846461949</v>
      </c>
      <c r="L42" s="67">
        <v>1</v>
      </c>
      <c r="M42" s="82">
        <f t="shared" si="18"/>
        <v>13.351134846461949</v>
      </c>
      <c r="N42" s="67">
        <v>1</v>
      </c>
      <c r="O42" s="82">
        <f t="shared" si="19"/>
        <v>13.351134846461949</v>
      </c>
      <c r="P42" s="67">
        <v>0</v>
      </c>
      <c r="Q42" s="82">
        <f t="shared" si="20"/>
        <v>0</v>
      </c>
      <c r="R42" s="67">
        <v>0</v>
      </c>
      <c r="S42" s="82">
        <f t="shared" si="21"/>
        <v>0</v>
      </c>
      <c r="T42" s="67">
        <v>0</v>
      </c>
      <c r="U42" s="82">
        <f t="shared" si="22"/>
        <v>0</v>
      </c>
      <c r="V42" s="67">
        <v>0</v>
      </c>
      <c r="W42" s="82">
        <f t="shared" si="23"/>
        <v>0</v>
      </c>
      <c r="X42" s="83">
        <v>5</v>
      </c>
      <c r="Y42" s="82">
        <f t="shared" si="24"/>
        <v>66.755674232309744</v>
      </c>
      <c r="Z42" s="80"/>
      <c r="AA42" s="80"/>
      <c r="AC42" s="31" t="s">
        <v>219</v>
      </c>
      <c r="AD42" s="84">
        <v>7490</v>
      </c>
    </row>
    <row r="43" spans="1:30" ht="12.9" customHeight="1" x14ac:dyDescent="0.25">
      <c r="A43" s="76" t="s">
        <v>220</v>
      </c>
      <c r="B43" s="81">
        <f t="shared" si="12"/>
        <v>27</v>
      </c>
      <c r="C43" s="79">
        <f t="shared" si="13"/>
        <v>235.89026734230299</v>
      </c>
      <c r="D43" s="67">
        <v>9</v>
      </c>
      <c r="E43" s="82">
        <f t="shared" si="14"/>
        <v>78.630089114100997</v>
      </c>
      <c r="F43" s="67">
        <v>4</v>
      </c>
      <c r="G43" s="82">
        <f t="shared" si="15"/>
        <v>34.946706272933774</v>
      </c>
      <c r="H43" s="67">
        <v>2</v>
      </c>
      <c r="I43" s="82">
        <f t="shared" si="16"/>
        <v>17.473353136466887</v>
      </c>
      <c r="J43" s="67">
        <v>1</v>
      </c>
      <c r="K43" s="82">
        <f t="shared" si="17"/>
        <v>8.7366765682334435</v>
      </c>
      <c r="L43" s="67">
        <v>0</v>
      </c>
      <c r="M43" s="82">
        <f t="shared" si="18"/>
        <v>0</v>
      </c>
      <c r="N43" s="67">
        <v>1</v>
      </c>
      <c r="O43" s="82">
        <f t="shared" si="19"/>
        <v>8.7366765682334435</v>
      </c>
      <c r="P43" s="67">
        <v>1</v>
      </c>
      <c r="Q43" s="82">
        <f t="shared" si="20"/>
        <v>8.7366765682334435</v>
      </c>
      <c r="R43" s="67">
        <v>1</v>
      </c>
      <c r="S43" s="82">
        <f t="shared" si="21"/>
        <v>8.7366765682334435</v>
      </c>
      <c r="T43" s="67">
        <v>1</v>
      </c>
      <c r="U43" s="82">
        <f t="shared" si="22"/>
        <v>8.7366765682334435</v>
      </c>
      <c r="V43" s="67">
        <v>0</v>
      </c>
      <c r="W43" s="82">
        <f t="shared" si="23"/>
        <v>0</v>
      </c>
      <c r="X43" s="83">
        <v>7</v>
      </c>
      <c r="Y43" s="82">
        <f t="shared" si="24"/>
        <v>61.156735977634114</v>
      </c>
      <c r="Z43" s="80"/>
      <c r="AA43" s="80"/>
      <c r="AC43" s="31" t="s">
        <v>220</v>
      </c>
      <c r="AD43" s="84">
        <v>11446</v>
      </c>
    </row>
    <row r="44" spans="1:30" ht="12.9" customHeight="1" x14ac:dyDescent="0.25">
      <c r="A44" s="76" t="s">
        <v>221</v>
      </c>
      <c r="B44" s="81">
        <f t="shared" si="12"/>
        <v>37</v>
      </c>
      <c r="C44" s="79">
        <f t="shared" si="13"/>
        <v>131.36405595398708</v>
      </c>
      <c r="D44" s="67">
        <v>7</v>
      </c>
      <c r="E44" s="82">
        <f t="shared" si="14"/>
        <v>24.852659234538098</v>
      </c>
      <c r="F44" s="67">
        <v>11</v>
      </c>
      <c r="G44" s="82">
        <f t="shared" si="15"/>
        <v>39.054178797131293</v>
      </c>
      <c r="H44" s="67">
        <v>5</v>
      </c>
      <c r="I44" s="82">
        <f t="shared" si="16"/>
        <v>17.751899453241496</v>
      </c>
      <c r="J44" s="67">
        <v>5</v>
      </c>
      <c r="K44" s="82">
        <f t="shared" si="17"/>
        <v>17.751899453241496</v>
      </c>
      <c r="L44" s="67">
        <v>1</v>
      </c>
      <c r="M44" s="82">
        <f t="shared" si="18"/>
        <v>3.5503798906482995</v>
      </c>
      <c r="N44" s="67">
        <v>3</v>
      </c>
      <c r="O44" s="82">
        <f t="shared" si="19"/>
        <v>10.651139671944899</v>
      </c>
      <c r="P44" s="67">
        <v>0</v>
      </c>
      <c r="Q44" s="82">
        <f t="shared" si="20"/>
        <v>0</v>
      </c>
      <c r="R44" s="67">
        <v>0</v>
      </c>
      <c r="S44" s="82">
        <f t="shared" si="21"/>
        <v>0</v>
      </c>
      <c r="T44" s="67">
        <v>0</v>
      </c>
      <c r="U44" s="82">
        <f t="shared" si="22"/>
        <v>0</v>
      </c>
      <c r="V44" s="67">
        <v>1</v>
      </c>
      <c r="W44" s="82">
        <f t="shared" si="23"/>
        <v>3.5503798906482995</v>
      </c>
      <c r="X44" s="83">
        <v>4</v>
      </c>
      <c r="Y44" s="82">
        <f t="shared" si="24"/>
        <v>14.201519562593198</v>
      </c>
      <c r="Z44" s="80"/>
      <c r="AA44" s="80"/>
      <c r="AC44" s="31" t="s">
        <v>221</v>
      </c>
      <c r="AD44" s="84">
        <v>28166</v>
      </c>
    </row>
    <row r="45" spans="1:30" ht="12.9" customHeight="1" x14ac:dyDescent="0.25">
      <c r="A45" s="76" t="s">
        <v>222</v>
      </c>
      <c r="B45" s="81">
        <f t="shared" si="12"/>
        <v>9</v>
      </c>
      <c r="C45" s="79">
        <f t="shared" si="13"/>
        <v>49.401690635635084</v>
      </c>
      <c r="D45" s="67">
        <v>5</v>
      </c>
      <c r="E45" s="82">
        <f t="shared" si="14"/>
        <v>27.445383686463934</v>
      </c>
      <c r="F45" s="67">
        <v>0</v>
      </c>
      <c r="G45" s="82">
        <f t="shared" si="15"/>
        <v>0</v>
      </c>
      <c r="H45" s="67">
        <v>0</v>
      </c>
      <c r="I45" s="82">
        <f t="shared" si="16"/>
        <v>0</v>
      </c>
      <c r="J45" s="67">
        <v>0</v>
      </c>
      <c r="K45" s="82">
        <f t="shared" si="17"/>
        <v>0</v>
      </c>
      <c r="L45" s="67">
        <v>0</v>
      </c>
      <c r="M45" s="82">
        <f t="shared" si="18"/>
        <v>0</v>
      </c>
      <c r="N45" s="67">
        <v>1</v>
      </c>
      <c r="O45" s="82">
        <f t="shared" si="19"/>
        <v>5.4890767372927876</v>
      </c>
      <c r="P45" s="67">
        <v>0</v>
      </c>
      <c r="Q45" s="82">
        <f t="shared" si="20"/>
        <v>0</v>
      </c>
      <c r="R45" s="67">
        <v>0</v>
      </c>
      <c r="S45" s="82">
        <f t="shared" si="21"/>
        <v>0</v>
      </c>
      <c r="T45" s="67">
        <v>0</v>
      </c>
      <c r="U45" s="82">
        <f t="shared" si="22"/>
        <v>0</v>
      </c>
      <c r="V45" s="67">
        <v>0</v>
      </c>
      <c r="W45" s="82">
        <f t="shared" si="23"/>
        <v>0</v>
      </c>
      <c r="X45" s="83">
        <v>3</v>
      </c>
      <c r="Y45" s="82">
        <f t="shared" si="24"/>
        <v>16.467230211878363</v>
      </c>
      <c r="Z45" s="80"/>
      <c r="AA45" s="80"/>
      <c r="AC45" s="31" t="s">
        <v>222</v>
      </c>
      <c r="AD45" s="84">
        <v>18218</v>
      </c>
    </row>
    <row r="46" spans="1:30" ht="12.9" customHeight="1" x14ac:dyDescent="0.25">
      <c r="A46" s="76" t="s">
        <v>223</v>
      </c>
      <c r="B46" s="81">
        <f t="shared" si="12"/>
        <v>14</v>
      </c>
      <c r="C46" s="79">
        <f t="shared" si="13"/>
        <v>142.36322961155176</v>
      </c>
      <c r="D46" s="67">
        <v>3</v>
      </c>
      <c r="E46" s="82">
        <f t="shared" si="14"/>
        <v>30.506406345332518</v>
      </c>
      <c r="F46" s="67">
        <v>5</v>
      </c>
      <c r="G46" s="82">
        <f t="shared" si="15"/>
        <v>50.844010575554201</v>
      </c>
      <c r="H46" s="67">
        <v>0</v>
      </c>
      <c r="I46" s="82">
        <f t="shared" si="16"/>
        <v>0</v>
      </c>
      <c r="J46" s="67">
        <v>1</v>
      </c>
      <c r="K46" s="82">
        <f t="shared" si="17"/>
        <v>10.168802115110841</v>
      </c>
      <c r="L46" s="67">
        <v>1</v>
      </c>
      <c r="M46" s="82">
        <f t="shared" si="18"/>
        <v>10.168802115110841</v>
      </c>
      <c r="N46" s="67">
        <v>0</v>
      </c>
      <c r="O46" s="82">
        <f t="shared" si="19"/>
        <v>0</v>
      </c>
      <c r="P46" s="67">
        <v>1</v>
      </c>
      <c r="Q46" s="82">
        <f t="shared" si="20"/>
        <v>10.168802115110841</v>
      </c>
      <c r="R46" s="67">
        <v>0</v>
      </c>
      <c r="S46" s="82">
        <f t="shared" si="21"/>
        <v>0</v>
      </c>
      <c r="T46" s="67">
        <v>0</v>
      </c>
      <c r="U46" s="82">
        <f t="shared" si="22"/>
        <v>0</v>
      </c>
      <c r="V46" s="67">
        <v>0</v>
      </c>
      <c r="W46" s="82">
        <f t="shared" si="23"/>
        <v>0</v>
      </c>
      <c r="X46" s="83">
        <v>3</v>
      </c>
      <c r="Y46" s="82">
        <f t="shared" si="24"/>
        <v>30.506406345332518</v>
      </c>
      <c r="Z46" s="80"/>
      <c r="AA46" s="80"/>
      <c r="AC46" s="31" t="s">
        <v>223</v>
      </c>
      <c r="AD46" s="84">
        <v>9834</v>
      </c>
    </row>
    <row r="47" spans="1:30" ht="12.9" customHeight="1" x14ac:dyDescent="0.25">
      <c r="A47" s="76" t="s">
        <v>224</v>
      </c>
      <c r="B47" s="81">
        <f t="shared" si="12"/>
        <v>7</v>
      </c>
      <c r="C47" s="79">
        <f t="shared" si="13"/>
        <v>84.256138661531054</v>
      </c>
      <c r="D47" s="67">
        <v>4</v>
      </c>
      <c r="E47" s="82">
        <f t="shared" si="14"/>
        <v>48.146364949446316</v>
      </c>
      <c r="F47" s="67">
        <v>1</v>
      </c>
      <c r="G47" s="82">
        <f t="shared" si="15"/>
        <v>12.036591237361579</v>
      </c>
      <c r="H47" s="67">
        <v>1</v>
      </c>
      <c r="I47" s="82">
        <f t="shared" si="16"/>
        <v>12.036591237361579</v>
      </c>
      <c r="J47" s="67">
        <v>0</v>
      </c>
      <c r="K47" s="82">
        <f t="shared" si="17"/>
        <v>0</v>
      </c>
      <c r="L47" s="67">
        <v>0</v>
      </c>
      <c r="M47" s="82">
        <f t="shared" si="18"/>
        <v>0</v>
      </c>
      <c r="N47" s="67">
        <v>0</v>
      </c>
      <c r="O47" s="82">
        <f t="shared" si="19"/>
        <v>0</v>
      </c>
      <c r="P47" s="67">
        <v>0</v>
      </c>
      <c r="Q47" s="82">
        <f t="shared" si="20"/>
        <v>0</v>
      </c>
      <c r="R47" s="67">
        <v>0</v>
      </c>
      <c r="S47" s="82">
        <f t="shared" si="21"/>
        <v>0</v>
      </c>
      <c r="T47" s="67">
        <v>0</v>
      </c>
      <c r="U47" s="82">
        <f t="shared" si="22"/>
        <v>0</v>
      </c>
      <c r="V47" s="67">
        <v>0</v>
      </c>
      <c r="W47" s="82">
        <f t="shared" si="23"/>
        <v>0</v>
      </c>
      <c r="X47" s="83">
        <v>1</v>
      </c>
      <c r="Y47" s="82">
        <f t="shared" si="24"/>
        <v>12.036591237361579</v>
      </c>
      <c r="Z47" s="80"/>
      <c r="AA47" s="80"/>
      <c r="AC47" s="31" t="s">
        <v>224</v>
      </c>
      <c r="AD47" s="84">
        <v>8308</v>
      </c>
    </row>
    <row r="48" spans="1:30" s="35" customFormat="1" ht="12.9" customHeight="1" x14ac:dyDescent="0.25">
      <c r="A48" s="78" t="s">
        <v>225</v>
      </c>
      <c r="B48" s="81">
        <f t="shared" si="12"/>
        <v>311</v>
      </c>
      <c r="C48" s="79">
        <f t="shared" si="13"/>
        <v>113.1295788378573</v>
      </c>
      <c r="D48" s="73">
        <v>74</v>
      </c>
      <c r="E48" s="79">
        <f t="shared" si="14"/>
        <v>26.91829207074418</v>
      </c>
      <c r="F48" s="73">
        <v>54</v>
      </c>
      <c r="G48" s="79">
        <f t="shared" si="15"/>
        <v>19.643077997570078</v>
      </c>
      <c r="H48" s="73">
        <v>21</v>
      </c>
      <c r="I48" s="79">
        <f t="shared" si="16"/>
        <v>7.638974776832808</v>
      </c>
      <c r="J48" s="73">
        <v>27</v>
      </c>
      <c r="K48" s="79">
        <f t="shared" si="17"/>
        <v>9.821538998785039</v>
      </c>
      <c r="L48" s="73">
        <v>14</v>
      </c>
      <c r="M48" s="79">
        <f t="shared" si="18"/>
        <v>5.0926498512218723</v>
      </c>
      <c r="N48" s="73">
        <v>13</v>
      </c>
      <c r="O48" s="79">
        <f t="shared" si="19"/>
        <v>4.7288891475631667</v>
      </c>
      <c r="P48" s="73">
        <v>12</v>
      </c>
      <c r="Q48" s="79">
        <f t="shared" si="20"/>
        <v>4.365128443904462</v>
      </c>
      <c r="R48" s="73">
        <v>11</v>
      </c>
      <c r="S48" s="79">
        <f t="shared" si="21"/>
        <v>4.0013677402457564</v>
      </c>
      <c r="T48" s="73">
        <v>11</v>
      </c>
      <c r="U48" s="79">
        <f t="shared" si="22"/>
        <v>4.0013677402457564</v>
      </c>
      <c r="V48" s="73">
        <v>8</v>
      </c>
      <c r="W48" s="79">
        <f t="shared" si="23"/>
        <v>2.9100856292696413</v>
      </c>
      <c r="X48" s="80">
        <v>66</v>
      </c>
      <c r="Y48" s="79">
        <f t="shared" si="24"/>
        <v>24.008206441474538</v>
      </c>
      <c r="Z48" s="80"/>
      <c r="AA48" s="80"/>
      <c r="AC48" s="35" t="s">
        <v>225</v>
      </c>
      <c r="AD48" s="41">
        <v>274906</v>
      </c>
    </row>
    <row r="49" spans="1:30" ht="12.9" customHeight="1" x14ac:dyDescent="0.25">
      <c r="A49" s="76" t="s">
        <v>225</v>
      </c>
      <c r="B49" s="81">
        <f t="shared" si="12"/>
        <v>92</v>
      </c>
      <c r="C49" s="79">
        <f t="shared" si="13"/>
        <v>110.35541641176965</v>
      </c>
      <c r="D49" s="67">
        <v>15</v>
      </c>
      <c r="E49" s="82">
        <f t="shared" si="14"/>
        <v>17.992730936701573</v>
      </c>
      <c r="F49" s="67">
        <v>17</v>
      </c>
      <c r="G49" s="82">
        <f t="shared" si="15"/>
        <v>20.391761728261784</v>
      </c>
      <c r="H49" s="67">
        <v>7</v>
      </c>
      <c r="I49" s="82">
        <f t="shared" si="16"/>
        <v>8.3966077704607347</v>
      </c>
      <c r="J49" s="67">
        <v>8</v>
      </c>
      <c r="K49" s="82">
        <f t="shared" si="17"/>
        <v>9.5961231662408384</v>
      </c>
      <c r="L49" s="67">
        <v>4</v>
      </c>
      <c r="M49" s="82">
        <f t="shared" si="18"/>
        <v>4.7980615831204192</v>
      </c>
      <c r="N49" s="67">
        <v>3</v>
      </c>
      <c r="O49" s="82">
        <f t="shared" si="19"/>
        <v>3.5985461873403146</v>
      </c>
      <c r="P49" s="67">
        <v>5</v>
      </c>
      <c r="Q49" s="82">
        <f t="shared" si="20"/>
        <v>5.9975769789005238</v>
      </c>
      <c r="R49" s="67">
        <v>4</v>
      </c>
      <c r="S49" s="82">
        <f t="shared" si="21"/>
        <v>4.7980615831204192</v>
      </c>
      <c r="T49" s="67">
        <v>3</v>
      </c>
      <c r="U49" s="82">
        <f t="shared" si="22"/>
        <v>3.5985461873403146</v>
      </c>
      <c r="V49" s="67">
        <v>2</v>
      </c>
      <c r="W49" s="82">
        <f t="shared" si="23"/>
        <v>2.3990307915602096</v>
      </c>
      <c r="X49" s="83">
        <v>24</v>
      </c>
      <c r="Y49" s="82">
        <f t="shared" si="24"/>
        <v>28.788369498722517</v>
      </c>
      <c r="Z49" s="80"/>
      <c r="AA49" s="80"/>
      <c r="AC49" s="31" t="s">
        <v>188</v>
      </c>
      <c r="AD49" s="84">
        <v>83367</v>
      </c>
    </row>
    <row r="50" spans="1:30" ht="12.9" customHeight="1" x14ac:dyDescent="0.25">
      <c r="A50" s="76" t="s">
        <v>226</v>
      </c>
      <c r="B50" s="81">
        <f t="shared" si="12"/>
        <v>23</v>
      </c>
      <c r="C50" s="79">
        <f t="shared" si="13"/>
        <v>71.946946946946952</v>
      </c>
      <c r="D50" s="67">
        <v>5</v>
      </c>
      <c r="E50" s="82">
        <f t="shared" si="14"/>
        <v>15.64064064064064</v>
      </c>
      <c r="F50" s="67">
        <v>4</v>
      </c>
      <c r="G50" s="82">
        <f t="shared" si="15"/>
        <v>12.512512512512512</v>
      </c>
      <c r="H50" s="67">
        <v>1</v>
      </c>
      <c r="I50" s="82">
        <f t="shared" si="16"/>
        <v>3.1281281281281279</v>
      </c>
      <c r="J50" s="67">
        <v>3</v>
      </c>
      <c r="K50" s="82">
        <f t="shared" si="17"/>
        <v>9.3843843843843846</v>
      </c>
      <c r="L50" s="67">
        <v>2</v>
      </c>
      <c r="M50" s="82">
        <f t="shared" si="18"/>
        <v>6.2562562562562558</v>
      </c>
      <c r="N50" s="67">
        <v>1</v>
      </c>
      <c r="O50" s="82">
        <f t="shared" si="19"/>
        <v>3.1281281281281279</v>
      </c>
      <c r="P50" s="67">
        <v>2</v>
      </c>
      <c r="Q50" s="82">
        <f t="shared" si="20"/>
        <v>6.2562562562562558</v>
      </c>
      <c r="R50" s="67">
        <v>1</v>
      </c>
      <c r="S50" s="82">
        <f t="shared" si="21"/>
        <v>3.1281281281281279</v>
      </c>
      <c r="T50" s="67">
        <v>1</v>
      </c>
      <c r="U50" s="82">
        <f t="shared" si="22"/>
        <v>3.1281281281281279</v>
      </c>
      <c r="V50" s="67">
        <v>0</v>
      </c>
      <c r="W50" s="82">
        <f t="shared" si="23"/>
        <v>0</v>
      </c>
      <c r="X50" s="83">
        <v>3</v>
      </c>
      <c r="Y50" s="82">
        <f t="shared" si="24"/>
        <v>9.3843843843843846</v>
      </c>
      <c r="Z50" s="80"/>
      <c r="AA50" s="80"/>
      <c r="AC50" s="31" t="s">
        <v>226</v>
      </c>
      <c r="AD50" s="84">
        <v>31968</v>
      </c>
    </row>
    <row r="51" spans="1:30" ht="12.9" customHeight="1" x14ac:dyDescent="0.25">
      <c r="A51" s="76" t="s">
        <v>227</v>
      </c>
      <c r="B51" s="81">
        <f t="shared" si="12"/>
        <v>55</v>
      </c>
      <c r="C51" s="79">
        <f t="shared" si="13"/>
        <v>95.64718362520216</v>
      </c>
      <c r="D51" s="67">
        <v>11</v>
      </c>
      <c r="E51" s="82">
        <f t="shared" si="14"/>
        <v>19.129436725040431</v>
      </c>
      <c r="F51" s="67">
        <v>11</v>
      </c>
      <c r="G51" s="82">
        <f t="shared" si="15"/>
        <v>19.129436725040431</v>
      </c>
      <c r="H51" s="67">
        <v>4</v>
      </c>
      <c r="I51" s="82">
        <f t="shared" si="16"/>
        <v>6.9561588091056121</v>
      </c>
      <c r="J51" s="67">
        <v>4</v>
      </c>
      <c r="K51" s="82">
        <f t="shared" si="17"/>
        <v>6.9561588091056121</v>
      </c>
      <c r="L51" s="67">
        <v>2</v>
      </c>
      <c r="M51" s="82">
        <f t="shared" si="18"/>
        <v>3.4780794045528061</v>
      </c>
      <c r="N51" s="67">
        <v>1</v>
      </c>
      <c r="O51" s="82">
        <f t="shared" si="19"/>
        <v>1.739039702276403</v>
      </c>
      <c r="P51" s="67">
        <v>2</v>
      </c>
      <c r="Q51" s="82">
        <f t="shared" si="20"/>
        <v>3.4780794045528061</v>
      </c>
      <c r="R51" s="67">
        <v>1</v>
      </c>
      <c r="S51" s="82">
        <f t="shared" si="21"/>
        <v>1.739039702276403</v>
      </c>
      <c r="T51" s="67">
        <v>3</v>
      </c>
      <c r="U51" s="82">
        <f t="shared" si="22"/>
        <v>5.2171191068292089</v>
      </c>
      <c r="V51" s="67">
        <v>1</v>
      </c>
      <c r="W51" s="82">
        <f t="shared" si="23"/>
        <v>1.739039702276403</v>
      </c>
      <c r="X51" s="83">
        <v>15</v>
      </c>
      <c r="Y51" s="82">
        <f t="shared" si="24"/>
        <v>26.085595534146044</v>
      </c>
      <c r="Z51" s="80"/>
      <c r="AA51" s="80"/>
      <c r="AC51" s="31" t="s">
        <v>227</v>
      </c>
      <c r="AD51" s="84">
        <v>57503</v>
      </c>
    </row>
    <row r="52" spans="1:30" ht="12.9" customHeight="1" x14ac:dyDescent="0.25">
      <c r="A52" s="76" t="s">
        <v>228</v>
      </c>
      <c r="B52" s="81">
        <f t="shared" si="12"/>
        <v>16</v>
      </c>
      <c r="C52" s="79">
        <f t="shared" si="13"/>
        <v>192.49278152069297</v>
      </c>
      <c r="D52" s="67">
        <v>3</v>
      </c>
      <c r="E52" s="82">
        <f t="shared" si="14"/>
        <v>36.092396535129929</v>
      </c>
      <c r="F52" s="67">
        <v>5</v>
      </c>
      <c r="G52" s="82">
        <f t="shared" si="15"/>
        <v>60.15399422521655</v>
      </c>
      <c r="H52" s="67">
        <v>0</v>
      </c>
      <c r="I52" s="82">
        <f t="shared" si="16"/>
        <v>0</v>
      </c>
      <c r="J52" s="67">
        <v>2</v>
      </c>
      <c r="K52" s="82">
        <f t="shared" si="17"/>
        <v>24.061597690086622</v>
      </c>
      <c r="L52" s="67">
        <v>0</v>
      </c>
      <c r="M52" s="82">
        <f t="shared" si="18"/>
        <v>0</v>
      </c>
      <c r="N52" s="67">
        <v>0</v>
      </c>
      <c r="O52" s="82">
        <f t="shared" si="19"/>
        <v>0</v>
      </c>
      <c r="P52" s="67">
        <v>0</v>
      </c>
      <c r="Q52" s="82">
        <f t="shared" si="20"/>
        <v>0</v>
      </c>
      <c r="R52" s="67">
        <v>1</v>
      </c>
      <c r="S52" s="82">
        <f t="shared" si="21"/>
        <v>12.030798845043311</v>
      </c>
      <c r="T52" s="67">
        <v>2</v>
      </c>
      <c r="U52" s="82">
        <f t="shared" si="22"/>
        <v>24.061597690086622</v>
      </c>
      <c r="V52" s="67">
        <v>1</v>
      </c>
      <c r="W52" s="82">
        <f t="shared" si="23"/>
        <v>12.030798845043311</v>
      </c>
      <c r="X52" s="83">
        <v>2</v>
      </c>
      <c r="Y52" s="82">
        <f t="shared" si="24"/>
        <v>24.061597690086622</v>
      </c>
      <c r="Z52" s="80"/>
      <c r="AA52" s="80"/>
      <c r="AC52" s="31" t="s">
        <v>228</v>
      </c>
      <c r="AD52" s="84">
        <v>8312</v>
      </c>
    </row>
    <row r="53" spans="1:30" ht="12.9" customHeight="1" x14ac:dyDescent="0.25">
      <c r="A53" s="76" t="s">
        <v>229</v>
      </c>
      <c r="B53" s="81">
        <f t="shared" si="12"/>
        <v>61</v>
      </c>
      <c r="C53" s="79">
        <f t="shared" si="13"/>
        <v>165.19972918077184</v>
      </c>
      <c r="D53" s="67">
        <v>32</v>
      </c>
      <c r="E53" s="82">
        <f t="shared" si="14"/>
        <v>86.662153012863911</v>
      </c>
      <c r="F53" s="67">
        <v>9</v>
      </c>
      <c r="G53" s="82">
        <f t="shared" si="15"/>
        <v>24.373730534867974</v>
      </c>
      <c r="H53" s="67">
        <v>5</v>
      </c>
      <c r="I53" s="82">
        <f t="shared" si="16"/>
        <v>13.540961408259987</v>
      </c>
      <c r="J53" s="67">
        <v>2</v>
      </c>
      <c r="K53" s="82">
        <f t="shared" si="17"/>
        <v>5.4163845633039944</v>
      </c>
      <c r="L53" s="67">
        <v>2</v>
      </c>
      <c r="M53" s="82">
        <f t="shared" si="18"/>
        <v>5.4163845633039944</v>
      </c>
      <c r="N53" s="67">
        <v>2</v>
      </c>
      <c r="O53" s="82">
        <f t="shared" si="19"/>
        <v>5.4163845633039944</v>
      </c>
      <c r="P53" s="67">
        <v>0</v>
      </c>
      <c r="Q53" s="82">
        <f t="shared" si="20"/>
        <v>0</v>
      </c>
      <c r="R53" s="67">
        <v>0</v>
      </c>
      <c r="S53" s="82">
        <f t="shared" si="21"/>
        <v>0</v>
      </c>
      <c r="T53" s="67">
        <v>1</v>
      </c>
      <c r="U53" s="82">
        <f t="shared" si="22"/>
        <v>2.7081922816519972</v>
      </c>
      <c r="V53" s="67">
        <v>0</v>
      </c>
      <c r="W53" s="82">
        <f t="shared" si="23"/>
        <v>0</v>
      </c>
      <c r="X53" s="83">
        <v>8</v>
      </c>
      <c r="Y53" s="82">
        <f t="shared" si="24"/>
        <v>21.665538253215978</v>
      </c>
      <c r="Z53" s="80"/>
      <c r="AA53" s="80"/>
      <c r="AC53" s="31" t="s">
        <v>229</v>
      </c>
      <c r="AD53" s="84">
        <v>36925</v>
      </c>
    </row>
    <row r="54" spans="1:30" ht="12.9" customHeight="1" x14ac:dyDescent="0.25">
      <c r="A54" s="76" t="s">
        <v>230</v>
      </c>
      <c r="B54" s="81">
        <f t="shared" si="12"/>
        <v>15</v>
      </c>
      <c r="C54" s="79">
        <f t="shared" si="13"/>
        <v>189.70532439610471</v>
      </c>
      <c r="D54" s="67">
        <v>2</v>
      </c>
      <c r="E54" s="82">
        <f t="shared" si="14"/>
        <v>25.29404325281396</v>
      </c>
      <c r="F54" s="67">
        <v>2</v>
      </c>
      <c r="G54" s="82">
        <f t="shared" si="15"/>
        <v>25.29404325281396</v>
      </c>
      <c r="H54" s="67">
        <v>1</v>
      </c>
      <c r="I54" s="82">
        <f t="shared" si="16"/>
        <v>12.64702162640698</v>
      </c>
      <c r="J54" s="67">
        <v>1</v>
      </c>
      <c r="K54" s="82">
        <f t="shared" si="17"/>
        <v>12.64702162640698</v>
      </c>
      <c r="L54" s="67">
        <v>1</v>
      </c>
      <c r="M54" s="82">
        <f t="shared" si="18"/>
        <v>12.64702162640698</v>
      </c>
      <c r="N54" s="67">
        <v>3</v>
      </c>
      <c r="O54" s="82">
        <f t="shared" si="19"/>
        <v>37.941064879220939</v>
      </c>
      <c r="P54" s="67">
        <v>0</v>
      </c>
      <c r="Q54" s="82">
        <f t="shared" si="20"/>
        <v>0</v>
      </c>
      <c r="R54" s="67">
        <v>1</v>
      </c>
      <c r="S54" s="82">
        <f t="shared" si="21"/>
        <v>12.64702162640698</v>
      </c>
      <c r="T54" s="67">
        <v>0</v>
      </c>
      <c r="U54" s="82">
        <f t="shared" si="22"/>
        <v>0</v>
      </c>
      <c r="V54" s="67">
        <v>2</v>
      </c>
      <c r="W54" s="82">
        <f t="shared" si="23"/>
        <v>25.29404325281396</v>
      </c>
      <c r="X54" s="83">
        <v>2</v>
      </c>
      <c r="Y54" s="82">
        <f t="shared" si="24"/>
        <v>25.29404325281396</v>
      </c>
      <c r="Z54" s="80"/>
      <c r="AA54" s="80"/>
      <c r="AC54" s="31" t="s">
        <v>230</v>
      </c>
      <c r="AD54" s="84">
        <v>7907</v>
      </c>
    </row>
    <row r="55" spans="1:30" ht="12.9" customHeight="1" x14ac:dyDescent="0.25">
      <c r="A55" s="76" t="s">
        <v>231</v>
      </c>
      <c r="B55" s="81">
        <f t="shared" si="12"/>
        <v>26</v>
      </c>
      <c r="C55" s="79">
        <f t="shared" si="13"/>
        <v>103.33452565478319</v>
      </c>
      <c r="D55" s="67">
        <v>4</v>
      </c>
      <c r="E55" s="82">
        <f t="shared" si="14"/>
        <v>15.897619331505108</v>
      </c>
      <c r="F55" s="67">
        <v>3</v>
      </c>
      <c r="G55" s="82">
        <f t="shared" si="15"/>
        <v>11.92321449862883</v>
      </c>
      <c r="H55" s="67">
        <v>0</v>
      </c>
      <c r="I55" s="82">
        <f t="shared" si="16"/>
        <v>0</v>
      </c>
      <c r="J55" s="67">
        <v>3</v>
      </c>
      <c r="K55" s="82">
        <f t="shared" si="17"/>
        <v>11.92321449862883</v>
      </c>
      <c r="L55" s="67">
        <v>1</v>
      </c>
      <c r="M55" s="82">
        <f t="shared" si="18"/>
        <v>3.9744048328762771</v>
      </c>
      <c r="N55" s="67">
        <v>2</v>
      </c>
      <c r="O55" s="82">
        <f t="shared" si="19"/>
        <v>7.9488096657525542</v>
      </c>
      <c r="P55" s="67">
        <v>1</v>
      </c>
      <c r="Q55" s="82">
        <f t="shared" si="20"/>
        <v>3.9744048328762771</v>
      </c>
      <c r="R55" s="67">
        <v>2</v>
      </c>
      <c r="S55" s="82">
        <f t="shared" si="21"/>
        <v>7.9488096657525542</v>
      </c>
      <c r="T55" s="67">
        <v>1</v>
      </c>
      <c r="U55" s="82">
        <f t="shared" si="22"/>
        <v>3.9744048328762771</v>
      </c>
      <c r="V55" s="67">
        <v>1</v>
      </c>
      <c r="W55" s="82">
        <f t="shared" si="23"/>
        <v>3.9744048328762771</v>
      </c>
      <c r="X55" s="83">
        <v>8</v>
      </c>
      <c r="Y55" s="82">
        <f t="shared" si="24"/>
        <v>31.795238663010217</v>
      </c>
      <c r="Z55" s="80"/>
      <c r="AA55" s="80"/>
      <c r="AC55" s="31" t="s">
        <v>231</v>
      </c>
      <c r="AD55" s="84">
        <v>25161</v>
      </c>
    </row>
    <row r="56" spans="1:30" ht="12.9" customHeight="1" x14ac:dyDescent="0.25">
      <c r="A56" s="76" t="s">
        <v>232</v>
      </c>
      <c r="B56" s="81">
        <f t="shared" si="12"/>
        <v>23</v>
      </c>
      <c r="C56" s="79">
        <f t="shared" si="13"/>
        <v>96.789125952110425</v>
      </c>
      <c r="D56" s="67">
        <v>2</v>
      </c>
      <c r="E56" s="82">
        <f t="shared" si="14"/>
        <v>8.416445734966123</v>
      </c>
      <c r="F56" s="67">
        <v>3</v>
      </c>
      <c r="G56" s="82">
        <f t="shared" si="15"/>
        <v>12.624668602449185</v>
      </c>
      <c r="H56" s="67">
        <v>3</v>
      </c>
      <c r="I56" s="82">
        <f t="shared" si="16"/>
        <v>12.624668602449185</v>
      </c>
      <c r="J56" s="67">
        <v>4</v>
      </c>
      <c r="K56" s="82">
        <f t="shared" si="17"/>
        <v>16.832891469932246</v>
      </c>
      <c r="L56" s="67">
        <v>2</v>
      </c>
      <c r="M56" s="82">
        <f t="shared" si="18"/>
        <v>8.416445734966123</v>
      </c>
      <c r="N56" s="67">
        <v>1</v>
      </c>
      <c r="O56" s="82">
        <f t="shared" si="19"/>
        <v>4.2082228674830615</v>
      </c>
      <c r="P56" s="67">
        <v>2</v>
      </c>
      <c r="Q56" s="82">
        <f t="shared" si="20"/>
        <v>8.416445734966123</v>
      </c>
      <c r="R56" s="67">
        <v>1</v>
      </c>
      <c r="S56" s="82">
        <f t="shared" si="21"/>
        <v>4.2082228674830615</v>
      </c>
      <c r="T56" s="67">
        <v>0</v>
      </c>
      <c r="U56" s="82">
        <f t="shared" si="22"/>
        <v>0</v>
      </c>
      <c r="V56" s="67">
        <v>1</v>
      </c>
      <c r="W56" s="82">
        <f t="shared" si="23"/>
        <v>4.2082228674830615</v>
      </c>
      <c r="X56" s="83">
        <v>4</v>
      </c>
      <c r="Y56" s="82">
        <f t="shared" si="24"/>
        <v>16.832891469932246</v>
      </c>
      <c r="Z56" s="80"/>
      <c r="AA56" s="80"/>
      <c r="AC56" s="31" t="s">
        <v>232</v>
      </c>
      <c r="AD56" s="84">
        <v>23763</v>
      </c>
    </row>
    <row r="57" spans="1:30" s="35" customFormat="1" ht="12.9" customHeight="1" x14ac:dyDescent="0.25">
      <c r="A57" s="78" t="s">
        <v>233</v>
      </c>
      <c r="B57" s="81">
        <f t="shared" si="12"/>
        <v>515</v>
      </c>
      <c r="C57" s="79">
        <f t="shared" si="13"/>
        <v>190.2327488447516</v>
      </c>
      <c r="D57" s="73">
        <v>100</v>
      </c>
      <c r="E57" s="79">
        <f t="shared" si="14"/>
        <v>36.938397833932349</v>
      </c>
      <c r="F57" s="73">
        <v>100</v>
      </c>
      <c r="G57" s="79">
        <f t="shared" si="15"/>
        <v>36.938397833932349</v>
      </c>
      <c r="H57" s="73">
        <v>44</v>
      </c>
      <c r="I57" s="79">
        <f t="shared" si="16"/>
        <v>16.252895046930234</v>
      </c>
      <c r="J57" s="73">
        <v>28</v>
      </c>
      <c r="K57" s="79">
        <f t="shared" si="17"/>
        <v>10.342751393501057</v>
      </c>
      <c r="L57" s="73">
        <v>31</v>
      </c>
      <c r="M57" s="79">
        <f t="shared" si="18"/>
        <v>11.450903328519029</v>
      </c>
      <c r="N57" s="73">
        <v>15</v>
      </c>
      <c r="O57" s="79">
        <f t="shared" si="19"/>
        <v>5.5407596750898529</v>
      </c>
      <c r="P57" s="73">
        <v>24</v>
      </c>
      <c r="Q57" s="79">
        <f t="shared" si="20"/>
        <v>8.8652154801437639</v>
      </c>
      <c r="R57" s="73">
        <v>15</v>
      </c>
      <c r="S57" s="79">
        <f t="shared" si="21"/>
        <v>5.5407596750898529</v>
      </c>
      <c r="T57" s="73">
        <v>14</v>
      </c>
      <c r="U57" s="79">
        <f t="shared" si="22"/>
        <v>5.1713756967505287</v>
      </c>
      <c r="V57" s="73">
        <v>16</v>
      </c>
      <c r="W57" s="79">
        <f t="shared" si="23"/>
        <v>5.9101436534291762</v>
      </c>
      <c r="X57" s="80">
        <v>128</v>
      </c>
      <c r="Y57" s="79">
        <f t="shared" si="24"/>
        <v>47.28114922743341</v>
      </c>
      <c r="Z57" s="80"/>
      <c r="AA57" s="80"/>
      <c r="AC57" s="35" t="s">
        <v>233</v>
      </c>
      <c r="AD57" s="41">
        <v>270721</v>
      </c>
    </row>
    <row r="58" spans="1:30" ht="12.9" customHeight="1" x14ac:dyDescent="0.25">
      <c r="A58" s="76" t="s">
        <v>233</v>
      </c>
      <c r="B58" s="81">
        <f t="shared" si="12"/>
        <v>141</v>
      </c>
      <c r="C58" s="79">
        <f t="shared" si="13"/>
        <v>195.92313143524115</v>
      </c>
      <c r="D58" s="67">
        <v>22</v>
      </c>
      <c r="E58" s="82">
        <f t="shared" si="14"/>
        <v>30.569566606917061</v>
      </c>
      <c r="F58" s="67">
        <v>33</v>
      </c>
      <c r="G58" s="82">
        <f t="shared" si="15"/>
        <v>45.854349910375589</v>
      </c>
      <c r="H58" s="67">
        <v>15</v>
      </c>
      <c r="I58" s="82">
        <f t="shared" si="16"/>
        <v>20.842886322897996</v>
      </c>
      <c r="J58" s="67">
        <v>7</v>
      </c>
      <c r="K58" s="82">
        <f t="shared" si="17"/>
        <v>9.7266802840190643</v>
      </c>
      <c r="L58" s="67">
        <v>7</v>
      </c>
      <c r="M58" s="82">
        <f t="shared" si="18"/>
        <v>9.7266802840190643</v>
      </c>
      <c r="N58" s="67">
        <v>6</v>
      </c>
      <c r="O58" s="82">
        <f t="shared" si="19"/>
        <v>8.3371545291591982</v>
      </c>
      <c r="P58" s="67">
        <v>7</v>
      </c>
      <c r="Q58" s="82">
        <f t="shared" si="20"/>
        <v>9.7266802840190643</v>
      </c>
      <c r="R58" s="67">
        <v>3</v>
      </c>
      <c r="S58" s="82">
        <f t="shared" si="21"/>
        <v>4.1685772645795991</v>
      </c>
      <c r="T58" s="67">
        <v>4</v>
      </c>
      <c r="U58" s="82">
        <f t="shared" si="22"/>
        <v>5.5581030194394652</v>
      </c>
      <c r="V58" s="67">
        <v>2</v>
      </c>
      <c r="W58" s="82">
        <f t="shared" si="23"/>
        <v>2.7790515097197326</v>
      </c>
      <c r="X58" s="83">
        <v>35</v>
      </c>
      <c r="Y58" s="82">
        <f t="shared" si="24"/>
        <v>48.633401420095325</v>
      </c>
      <c r="Z58" s="80"/>
      <c r="AA58" s="80"/>
      <c r="AC58" s="31" t="s">
        <v>188</v>
      </c>
      <c r="AD58" s="84">
        <v>71967</v>
      </c>
    </row>
    <row r="59" spans="1:30" ht="12.9" customHeight="1" x14ac:dyDescent="0.25">
      <c r="A59" s="76" t="s">
        <v>234</v>
      </c>
      <c r="B59" s="81">
        <f t="shared" si="12"/>
        <v>53</v>
      </c>
      <c r="C59" s="79">
        <f t="shared" si="13"/>
        <v>219.30731989903586</v>
      </c>
      <c r="D59" s="67">
        <v>13</v>
      </c>
      <c r="E59" s="82">
        <f t="shared" si="14"/>
        <v>53.792361484669172</v>
      </c>
      <c r="F59" s="67">
        <v>9</v>
      </c>
      <c r="G59" s="82">
        <f t="shared" si="15"/>
        <v>37.24086564323251</v>
      </c>
      <c r="H59" s="67">
        <v>5</v>
      </c>
      <c r="I59" s="82">
        <f t="shared" si="16"/>
        <v>20.689369801795838</v>
      </c>
      <c r="J59" s="67">
        <v>2</v>
      </c>
      <c r="K59" s="82">
        <f t="shared" si="17"/>
        <v>8.2757479207183362</v>
      </c>
      <c r="L59" s="67">
        <v>3</v>
      </c>
      <c r="M59" s="82">
        <f t="shared" si="18"/>
        <v>12.413621881077503</v>
      </c>
      <c r="N59" s="67">
        <v>5</v>
      </c>
      <c r="O59" s="82">
        <f t="shared" si="19"/>
        <v>20.689369801795838</v>
      </c>
      <c r="P59" s="67">
        <v>3</v>
      </c>
      <c r="Q59" s="82">
        <f t="shared" si="20"/>
        <v>12.413621881077503</v>
      </c>
      <c r="R59" s="67">
        <v>1</v>
      </c>
      <c r="S59" s="82">
        <f t="shared" si="21"/>
        <v>4.1378739603591681</v>
      </c>
      <c r="T59" s="67">
        <v>0</v>
      </c>
      <c r="U59" s="82">
        <f t="shared" si="22"/>
        <v>0</v>
      </c>
      <c r="V59" s="67">
        <v>0</v>
      </c>
      <c r="W59" s="82">
        <f t="shared" si="23"/>
        <v>0</v>
      </c>
      <c r="X59" s="83">
        <v>12</v>
      </c>
      <c r="Y59" s="82">
        <f t="shared" si="24"/>
        <v>49.654487524310014</v>
      </c>
      <c r="Z59" s="80"/>
      <c r="AA59" s="80"/>
      <c r="AC59" s="31" t="s">
        <v>234</v>
      </c>
      <c r="AD59" s="84">
        <v>24167</v>
      </c>
    </row>
    <row r="60" spans="1:30" ht="12.9" customHeight="1" x14ac:dyDescent="0.25">
      <c r="A60" s="76" t="s">
        <v>235</v>
      </c>
      <c r="B60" s="81">
        <f t="shared" si="12"/>
        <v>44</v>
      </c>
      <c r="C60" s="79">
        <f t="shared" si="13"/>
        <v>176.21145374449341</v>
      </c>
      <c r="D60" s="67">
        <v>13</v>
      </c>
      <c r="E60" s="82">
        <f t="shared" si="14"/>
        <v>52.062474969963951</v>
      </c>
      <c r="F60" s="67">
        <v>7</v>
      </c>
      <c r="G60" s="82">
        <f t="shared" si="15"/>
        <v>28.033640368442128</v>
      </c>
      <c r="H60" s="67">
        <v>4</v>
      </c>
      <c r="I60" s="82">
        <f t="shared" si="16"/>
        <v>16.019223067681217</v>
      </c>
      <c r="J60" s="67">
        <v>0</v>
      </c>
      <c r="K60" s="82">
        <f t="shared" si="17"/>
        <v>0</v>
      </c>
      <c r="L60" s="67">
        <v>1</v>
      </c>
      <c r="M60" s="82">
        <f t="shared" si="18"/>
        <v>4.0048057669203043</v>
      </c>
      <c r="N60" s="67">
        <v>0</v>
      </c>
      <c r="O60" s="82">
        <f t="shared" si="19"/>
        <v>0</v>
      </c>
      <c r="P60" s="67">
        <v>6</v>
      </c>
      <c r="Q60" s="82">
        <f t="shared" si="20"/>
        <v>24.028834601521826</v>
      </c>
      <c r="R60" s="67">
        <v>0</v>
      </c>
      <c r="S60" s="82">
        <f t="shared" si="21"/>
        <v>0</v>
      </c>
      <c r="T60" s="67">
        <v>2</v>
      </c>
      <c r="U60" s="82">
        <f t="shared" si="22"/>
        <v>8.0096115338406086</v>
      </c>
      <c r="V60" s="67">
        <v>1</v>
      </c>
      <c r="W60" s="82">
        <f t="shared" si="23"/>
        <v>4.0048057669203043</v>
      </c>
      <c r="X60" s="83">
        <v>10</v>
      </c>
      <c r="Y60" s="82">
        <f t="shared" si="24"/>
        <v>40.048057669203047</v>
      </c>
      <c r="Z60" s="80"/>
      <c r="AA60" s="80"/>
      <c r="AC60" s="31" t="s">
        <v>235</v>
      </c>
      <c r="AD60" s="84">
        <v>24970</v>
      </c>
    </row>
    <row r="61" spans="1:30" ht="12.9" customHeight="1" x14ac:dyDescent="0.25">
      <c r="A61" s="76" t="s">
        <v>236</v>
      </c>
      <c r="B61" s="81">
        <f t="shared" si="12"/>
        <v>47</v>
      </c>
      <c r="C61" s="79">
        <f t="shared" si="13"/>
        <v>213.56841005134731</v>
      </c>
      <c r="D61" s="67">
        <v>6</v>
      </c>
      <c r="E61" s="82">
        <f t="shared" si="14"/>
        <v>27.264052346980503</v>
      </c>
      <c r="F61" s="67">
        <v>4</v>
      </c>
      <c r="G61" s="82">
        <f t="shared" si="15"/>
        <v>18.176034897987002</v>
      </c>
      <c r="H61" s="67">
        <v>3</v>
      </c>
      <c r="I61" s="82">
        <f t="shared" si="16"/>
        <v>13.632026173490251</v>
      </c>
      <c r="J61" s="67">
        <v>6</v>
      </c>
      <c r="K61" s="82">
        <f t="shared" si="17"/>
        <v>27.264052346980503</v>
      </c>
      <c r="L61" s="67">
        <v>4</v>
      </c>
      <c r="M61" s="82">
        <f t="shared" si="18"/>
        <v>18.176034897987002</v>
      </c>
      <c r="N61" s="67">
        <v>2</v>
      </c>
      <c r="O61" s="82">
        <f t="shared" si="19"/>
        <v>9.0880174489935008</v>
      </c>
      <c r="P61" s="67">
        <v>3</v>
      </c>
      <c r="Q61" s="82">
        <f t="shared" si="20"/>
        <v>13.632026173490251</v>
      </c>
      <c r="R61" s="67">
        <v>5</v>
      </c>
      <c r="S61" s="82">
        <f t="shared" si="21"/>
        <v>22.720043622483754</v>
      </c>
      <c r="T61" s="67">
        <v>1</v>
      </c>
      <c r="U61" s="82">
        <f t="shared" si="22"/>
        <v>4.5440087244967504</v>
      </c>
      <c r="V61" s="67">
        <v>2</v>
      </c>
      <c r="W61" s="82">
        <f t="shared" si="23"/>
        <v>9.0880174489935008</v>
      </c>
      <c r="X61" s="83">
        <v>11</v>
      </c>
      <c r="Y61" s="82">
        <f t="shared" si="24"/>
        <v>49.984095969464263</v>
      </c>
      <c r="Z61" s="80"/>
      <c r="AA61" s="80"/>
      <c r="AC61" s="31" t="s">
        <v>236</v>
      </c>
      <c r="AD61" s="84">
        <v>22007</v>
      </c>
    </row>
    <row r="62" spans="1:30" ht="12.9" customHeight="1" x14ac:dyDescent="0.25">
      <c r="A62" s="76" t="s">
        <v>237</v>
      </c>
      <c r="B62" s="81">
        <f t="shared" si="12"/>
        <v>76</v>
      </c>
      <c r="C62" s="79">
        <f t="shared" si="13"/>
        <v>266.61989124714961</v>
      </c>
      <c r="D62" s="67">
        <v>17</v>
      </c>
      <c r="E62" s="82">
        <f t="shared" si="14"/>
        <v>59.63865988423084</v>
      </c>
      <c r="F62" s="67">
        <v>15</v>
      </c>
      <c r="G62" s="82">
        <f t="shared" si="15"/>
        <v>52.622346956674271</v>
      </c>
      <c r="H62" s="67">
        <v>9</v>
      </c>
      <c r="I62" s="82">
        <f t="shared" si="16"/>
        <v>31.573408174004559</v>
      </c>
      <c r="J62" s="67">
        <v>6</v>
      </c>
      <c r="K62" s="82">
        <f t="shared" si="17"/>
        <v>21.048938782669705</v>
      </c>
      <c r="L62" s="67">
        <v>3</v>
      </c>
      <c r="M62" s="82">
        <f t="shared" si="18"/>
        <v>10.524469391334852</v>
      </c>
      <c r="N62" s="67">
        <v>2</v>
      </c>
      <c r="O62" s="82">
        <f t="shared" si="19"/>
        <v>7.0163129275565685</v>
      </c>
      <c r="P62" s="67">
        <v>0</v>
      </c>
      <c r="Q62" s="82">
        <f t="shared" si="20"/>
        <v>0</v>
      </c>
      <c r="R62" s="67">
        <v>1</v>
      </c>
      <c r="S62" s="82">
        <f t="shared" si="21"/>
        <v>3.5081564637782843</v>
      </c>
      <c r="T62" s="67">
        <v>1</v>
      </c>
      <c r="U62" s="82">
        <f t="shared" si="22"/>
        <v>3.5081564637782843</v>
      </c>
      <c r="V62" s="67">
        <v>4</v>
      </c>
      <c r="W62" s="82">
        <f t="shared" si="23"/>
        <v>14.032625855113137</v>
      </c>
      <c r="X62" s="83">
        <v>18</v>
      </c>
      <c r="Y62" s="82">
        <f t="shared" si="24"/>
        <v>63.146816348009118</v>
      </c>
      <c r="Z62" s="80"/>
      <c r="AA62" s="80"/>
      <c r="AC62" s="31" t="s">
        <v>237</v>
      </c>
      <c r="AD62" s="84">
        <v>28505</v>
      </c>
    </row>
    <row r="63" spans="1:30" ht="12.9" customHeight="1" x14ac:dyDescent="0.25">
      <c r="A63" s="76" t="s">
        <v>238</v>
      </c>
      <c r="B63" s="81">
        <f t="shared" si="12"/>
        <v>30</v>
      </c>
      <c r="C63" s="79">
        <f t="shared" si="13"/>
        <v>251.8045996306866</v>
      </c>
      <c r="D63" s="67">
        <v>5</v>
      </c>
      <c r="E63" s="82">
        <f t="shared" si="14"/>
        <v>41.967433271781097</v>
      </c>
      <c r="F63" s="67">
        <v>6</v>
      </c>
      <c r="G63" s="82">
        <f t="shared" si="15"/>
        <v>50.360919926137313</v>
      </c>
      <c r="H63" s="67">
        <v>1</v>
      </c>
      <c r="I63" s="82">
        <f t="shared" si="16"/>
        <v>8.3934866543562201</v>
      </c>
      <c r="J63" s="67">
        <v>4</v>
      </c>
      <c r="K63" s="82">
        <f t="shared" si="17"/>
        <v>33.57394661742488</v>
      </c>
      <c r="L63" s="67">
        <v>1</v>
      </c>
      <c r="M63" s="82">
        <f t="shared" si="18"/>
        <v>8.3934866543562201</v>
      </c>
      <c r="N63" s="67">
        <v>0</v>
      </c>
      <c r="O63" s="82">
        <f t="shared" si="19"/>
        <v>0</v>
      </c>
      <c r="P63" s="67">
        <v>1</v>
      </c>
      <c r="Q63" s="82">
        <f t="shared" si="20"/>
        <v>8.3934866543562201</v>
      </c>
      <c r="R63" s="67">
        <v>1</v>
      </c>
      <c r="S63" s="82">
        <f t="shared" si="21"/>
        <v>8.3934866543562201</v>
      </c>
      <c r="T63" s="67">
        <v>2</v>
      </c>
      <c r="U63" s="82">
        <f t="shared" si="22"/>
        <v>16.78697330871244</v>
      </c>
      <c r="V63" s="67">
        <v>1</v>
      </c>
      <c r="W63" s="82">
        <f t="shared" si="23"/>
        <v>8.3934866543562201</v>
      </c>
      <c r="X63" s="83">
        <v>8</v>
      </c>
      <c r="Y63" s="82">
        <f t="shared" si="24"/>
        <v>67.147893234849761</v>
      </c>
      <c r="Z63" s="80"/>
      <c r="AA63" s="80"/>
      <c r="AC63" s="31" t="s">
        <v>238</v>
      </c>
      <c r="AD63" s="84">
        <v>11914</v>
      </c>
    </row>
    <row r="64" spans="1:30" ht="12.9" customHeight="1" x14ac:dyDescent="0.25">
      <c r="A64" s="76" t="s">
        <v>239</v>
      </c>
      <c r="B64" s="81">
        <f t="shared" si="12"/>
        <v>31</v>
      </c>
      <c r="C64" s="79">
        <f t="shared" si="13"/>
        <v>230.9812979658744</v>
      </c>
      <c r="D64" s="67">
        <v>7</v>
      </c>
      <c r="E64" s="82">
        <f t="shared" si="14"/>
        <v>52.157067282616801</v>
      </c>
      <c r="F64" s="67">
        <v>10</v>
      </c>
      <c r="G64" s="82">
        <f t="shared" si="15"/>
        <v>74.510096118023995</v>
      </c>
      <c r="H64" s="67">
        <v>1</v>
      </c>
      <c r="I64" s="82">
        <f t="shared" si="16"/>
        <v>7.4510096118023998</v>
      </c>
      <c r="J64" s="67">
        <v>0</v>
      </c>
      <c r="K64" s="82">
        <f t="shared" si="17"/>
        <v>0</v>
      </c>
      <c r="L64" s="67">
        <v>4</v>
      </c>
      <c r="M64" s="82">
        <f t="shared" si="18"/>
        <v>29.804038447209599</v>
      </c>
      <c r="N64" s="67">
        <v>0</v>
      </c>
      <c r="O64" s="82">
        <f t="shared" si="19"/>
        <v>0</v>
      </c>
      <c r="P64" s="67">
        <v>1</v>
      </c>
      <c r="Q64" s="82">
        <f t="shared" si="20"/>
        <v>7.4510096118023998</v>
      </c>
      <c r="R64" s="67">
        <v>1</v>
      </c>
      <c r="S64" s="82">
        <f t="shared" si="21"/>
        <v>7.4510096118023998</v>
      </c>
      <c r="T64" s="67">
        <v>0</v>
      </c>
      <c r="U64" s="82">
        <f t="shared" si="22"/>
        <v>0</v>
      </c>
      <c r="V64" s="67">
        <v>1</v>
      </c>
      <c r="W64" s="82">
        <f t="shared" si="23"/>
        <v>7.4510096118023998</v>
      </c>
      <c r="X64" s="83">
        <v>6</v>
      </c>
      <c r="Y64" s="82">
        <f t="shared" si="24"/>
        <v>44.706057670814396</v>
      </c>
      <c r="Z64" s="80"/>
      <c r="AA64" s="80"/>
      <c r="AC64" s="31" t="s">
        <v>239</v>
      </c>
      <c r="AD64" s="84">
        <v>13421</v>
      </c>
    </row>
    <row r="65" spans="1:30" ht="12.9" customHeight="1" x14ac:dyDescent="0.25">
      <c r="A65" s="76" t="s">
        <v>240</v>
      </c>
      <c r="B65" s="81">
        <f t="shared" si="12"/>
        <v>25</v>
      </c>
      <c r="C65" s="79">
        <f t="shared" si="13"/>
        <v>196.58724541951719</v>
      </c>
      <c r="D65" s="67">
        <v>4</v>
      </c>
      <c r="E65" s="82">
        <f t="shared" si="14"/>
        <v>31.453959267122748</v>
      </c>
      <c r="F65" s="67">
        <v>2</v>
      </c>
      <c r="G65" s="82">
        <f t="shared" si="15"/>
        <v>15.726979633561374</v>
      </c>
      <c r="H65" s="67">
        <v>1</v>
      </c>
      <c r="I65" s="82">
        <f t="shared" si="16"/>
        <v>7.863489816780687</v>
      </c>
      <c r="J65" s="67">
        <v>2</v>
      </c>
      <c r="K65" s="82">
        <f t="shared" si="17"/>
        <v>15.726979633561374</v>
      </c>
      <c r="L65" s="67">
        <v>0</v>
      </c>
      <c r="M65" s="82">
        <f t="shared" si="18"/>
        <v>0</v>
      </c>
      <c r="N65" s="67">
        <v>0</v>
      </c>
      <c r="O65" s="82">
        <f t="shared" si="19"/>
        <v>0</v>
      </c>
      <c r="P65" s="67">
        <v>1</v>
      </c>
      <c r="Q65" s="82">
        <f t="shared" si="20"/>
        <v>7.863489816780687</v>
      </c>
      <c r="R65" s="67">
        <v>0</v>
      </c>
      <c r="S65" s="82">
        <f t="shared" si="21"/>
        <v>0</v>
      </c>
      <c r="T65" s="67">
        <v>1</v>
      </c>
      <c r="U65" s="82">
        <f t="shared" si="22"/>
        <v>7.863489816780687</v>
      </c>
      <c r="V65" s="67">
        <v>3</v>
      </c>
      <c r="W65" s="82">
        <f t="shared" si="23"/>
        <v>23.590469450342063</v>
      </c>
      <c r="X65" s="83">
        <v>11</v>
      </c>
      <c r="Y65" s="82">
        <f t="shared" si="24"/>
        <v>86.498387984587552</v>
      </c>
      <c r="Z65" s="80"/>
      <c r="AA65" s="80"/>
      <c r="AC65" s="31" t="s">
        <v>240</v>
      </c>
      <c r="AD65" s="84">
        <v>12717</v>
      </c>
    </row>
    <row r="66" spans="1:30" ht="12.9" customHeight="1" x14ac:dyDescent="0.25">
      <c r="A66" s="76" t="s">
        <v>241</v>
      </c>
      <c r="B66" s="81">
        <f t="shared" si="12"/>
        <v>31</v>
      </c>
      <c r="C66" s="79">
        <f t="shared" si="13"/>
        <v>199.21598868967291</v>
      </c>
      <c r="D66" s="67">
        <v>7</v>
      </c>
      <c r="E66" s="82">
        <f t="shared" si="14"/>
        <v>44.984255510571302</v>
      </c>
      <c r="F66" s="67">
        <v>8</v>
      </c>
      <c r="G66" s="82">
        <f t="shared" si="15"/>
        <v>51.410577726367201</v>
      </c>
      <c r="H66" s="67">
        <v>2</v>
      </c>
      <c r="I66" s="82">
        <f t="shared" si="16"/>
        <v>12.8526444315918</v>
      </c>
      <c r="J66" s="67">
        <v>0</v>
      </c>
      <c r="K66" s="82">
        <f t="shared" si="17"/>
        <v>0</v>
      </c>
      <c r="L66" s="67">
        <v>2</v>
      </c>
      <c r="M66" s="82">
        <f t="shared" si="18"/>
        <v>12.8526444315918</v>
      </c>
      <c r="N66" s="67">
        <v>0</v>
      </c>
      <c r="O66" s="82">
        <f t="shared" si="19"/>
        <v>0</v>
      </c>
      <c r="P66" s="67">
        <v>0</v>
      </c>
      <c r="Q66" s="82">
        <f t="shared" si="20"/>
        <v>0</v>
      </c>
      <c r="R66" s="67">
        <v>1</v>
      </c>
      <c r="S66" s="82">
        <f t="shared" si="21"/>
        <v>6.4263222157959001</v>
      </c>
      <c r="T66" s="67">
        <v>3</v>
      </c>
      <c r="U66" s="82">
        <f t="shared" si="22"/>
        <v>19.278966647387701</v>
      </c>
      <c r="V66" s="67">
        <v>1</v>
      </c>
      <c r="W66" s="82">
        <f t="shared" si="23"/>
        <v>6.4263222157959001</v>
      </c>
      <c r="X66" s="83">
        <v>7</v>
      </c>
      <c r="Y66" s="82">
        <f t="shared" si="24"/>
        <v>44.984255510571302</v>
      </c>
      <c r="Z66" s="80"/>
      <c r="AA66" s="80"/>
      <c r="AC66" s="31" t="s">
        <v>241</v>
      </c>
      <c r="AD66" s="84">
        <v>15561</v>
      </c>
    </row>
    <row r="67" spans="1:30" ht="12.9" customHeight="1" x14ac:dyDescent="0.25">
      <c r="A67" s="76" t="s">
        <v>242</v>
      </c>
      <c r="B67" s="81">
        <f t="shared" si="12"/>
        <v>37</v>
      </c>
      <c r="C67" s="79">
        <f t="shared" si="13"/>
        <v>81.33298162314253</v>
      </c>
      <c r="D67" s="67">
        <v>6</v>
      </c>
      <c r="E67" s="82">
        <f t="shared" si="14"/>
        <v>13.189132155104195</v>
      </c>
      <c r="F67" s="67">
        <v>6</v>
      </c>
      <c r="G67" s="82">
        <f t="shared" si="15"/>
        <v>13.189132155104195</v>
      </c>
      <c r="H67" s="67">
        <v>3</v>
      </c>
      <c r="I67" s="82">
        <f t="shared" si="16"/>
        <v>6.5945660775520976</v>
      </c>
      <c r="J67" s="67">
        <v>1</v>
      </c>
      <c r="K67" s="82">
        <f t="shared" si="17"/>
        <v>2.1981886925173657</v>
      </c>
      <c r="L67" s="67">
        <v>6</v>
      </c>
      <c r="M67" s="82">
        <f t="shared" si="18"/>
        <v>13.189132155104195</v>
      </c>
      <c r="N67" s="67">
        <v>0</v>
      </c>
      <c r="O67" s="82">
        <f t="shared" si="19"/>
        <v>0</v>
      </c>
      <c r="P67" s="67">
        <v>2</v>
      </c>
      <c r="Q67" s="82">
        <f t="shared" si="20"/>
        <v>4.3963773850347314</v>
      </c>
      <c r="R67" s="67">
        <v>2</v>
      </c>
      <c r="S67" s="82">
        <f t="shared" si="21"/>
        <v>4.3963773850347314</v>
      </c>
      <c r="T67" s="67">
        <v>0</v>
      </c>
      <c r="U67" s="82">
        <f t="shared" si="22"/>
        <v>0</v>
      </c>
      <c r="V67" s="67">
        <v>1</v>
      </c>
      <c r="W67" s="82">
        <f t="shared" si="23"/>
        <v>2.1981886925173657</v>
      </c>
      <c r="X67" s="83">
        <v>10</v>
      </c>
      <c r="Y67" s="82">
        <f t="shared" si="24"/>
        <v>21.981886925173658</v>
      </c>
      <c r="Z67" s="80"/>
      <c r="AA67" s="80"/>
      <c r="AC67" s="31" t="s">
        <v>242</v>
      </c>
      <c r="AD67" s="84">
        <v>45492</v>
      </c>
    </row>
    <row r="68" spans="1:30" s="35" customFormat="1" ht="12.9" customHeight="1" x14ac:dyDescent="0.25">
      <c r="A68" s="78" t="s">
        <v>243</v>
      </c>
      <c r="B68" s="81">
        <f t="shared" si="12"/>
        <v>300</v>
      </c>
      <c r="C68" s="79">
        <f t="shared" si="13"/>
        <v>146.04865367482753</v>
      </c>
      <c r="D68" s="73">
        <v>39</v>
      </c>
      <c r="E68" s="79">
        <f t="shared" si="14"/>
        <v>18.98632497772758</v>
      </c>
      <c r="F68" s="73">
        <v>67</v>
      </c>
      <c r="G68" s="79">
        <f t="shared" si="15"/>
        <v>32.617532654044815</v>
      </c>
      <c r="H68" s="73">
        <v>28</v>
      </c>
      <c r="I68" s="79">
        <f t="shared" si="16"/>
        <v>13.631207676317237</v>
      </c>
      <c r="J68" s="73">
        <v>22</v>
      </c>
      <c r="K68" s="79">
        <f t="shared" si="17"/>
        <v>10.710234602820687</v>
      </c>
      <c r="L68" s="73">
        <v>8</v>
      </c>
      <c r="M68" s="79">
        <f t="shared" si="18"/>
        <v>3.8946307646620677</v>
      </c>
      <c r="N68" s="73">
        <v>14</v>
      </c>
      <c r="O68" s="79">
        <f t="shared" si="19"/>
        <v>6.8156038381586184</v>
      </c>
      <c r="P68" s="73">
        <v>12</v>
      </c>
      <c r="Q68" s="79">
        <f t="shared" si="20"/>
        <v>5.8419461469931022</v>
      </c>
      <c r="R68" s="73">
        <v>4</v>
      </c>
      <c r="S68" s="79">
        <f t="shared" si="21"/>
        <v>1.9473153823310339</v>
      </c>
      <c r="T68" s="73">
        <v>3</v>
      </c>
      <c r="U68" s="79">
        <f t="shared" si="22"/>
        <v>1.4604865367482756</v>
      </c>
      <c r="V68" s="73">
        <v>8</v>
      </c>
      <c r="W68" s="79">
        <f t="shared" si="23"/>
        <v>3.8946307646620677</v>
      </c>
      <c r="X68" s="80">
        <v>95</v>
      </c>
      <c r="Y68" s="79">
        <f t="shared" si="24"/>
        <v>46.248740330362054</v>
      </c>
      <c r="Z68" s="80"/>
      <c r="AA68" s="80"/>
      <c r="AC68" s="35" t="s">
        <v>243</v>
      </c>
      <c r="AD68" s="41">
        <v>205411</v>
      </c>
    </row>
    <row r="69" spans="1:30" ht="12.9" customHeight="1" x14ac:dyDescent="0.25">
      <c r="A69" s="76" t="s">
        <v>244</v>
      </c>
      <c r="B69" s="81">
        <f t="shared" si="12"/>
        <v>93</v>
      </c>
      <c r="C69" s="79">
        <f t="shared" si="13"/>
        <v>230.81505013402165</v>
      </c>
      <c r="D69" s="67">
        <v>15</v>
      </c>
      <c r="E69" s="82">
        <f t="shared" si="14"/>
        <v>37.228233892584136</v>
      </c>
      <c r="F69" s="67">
        <v>20</v>
      </c>
      <c r="G69" s="82">
        <f t="shared" si="15"/>
        <v>49.637645190112188</v>
      </c>
      <c r="H69" s="67">
        <v>7</v>
      </c>
      <c r="I69" s="82">
        <f t="shared" si="16"/>
        <v>17.373175816539263</v>
      </c>
      <c r="J69" s="67">
        <v>7</v>
      </c>
      <c r="K69" s="82">
        <f t="shared" si="17"/>
        <v>17.373175816539263</v>
      </c>
      <c r="L69" s="67">
        <v>3</v>
      </c>
      <c r="M69" s="82">
        <f t="shared" si="18"/>
        <v>7.445646778516827</v>
      </c>
      <c r="N69" s="67">
        <v>6</v>
      </c>
      <c r="O69" s="82">
        <f t="shared" si="19"/>
        <v>14.891293557033654</v>
      </c>
      <c r="P69" s="67">
        <v>4</v>
      </c>
      <c r="Q69" s="82">
        <f t="shared" si="20"/>
        <v>9.9275290380224348</v>
      </c>
      <c r="R69" s="67">
        <v>1</v>
      </c>
      <c r="S69" s="82">
        <f t="shared" si="21"/>
        <v>2.4818822595056087</v>
      </c>
      <c r="T69" s="67">
        <v>0</v>
      </c>
      <c r="U69" s="82">
        <f t="shared" si="22"/>
        <v>0</v>
      </c>
      <c r="V69" s="67">
        <v>2</v>
      </c>
      <c r="W69" s="82">
        <f t="shared" si="23"/>
        <v>4.9637645190112174</v>
      </c>
      <c r="X69" s="83">
        <v>28</v>
      </c>
      <c r="Y69" s="82">
        <f t="shared" si="24"/>
        <v>69.492703266157051</v>
      </c>
      <c r="Z69" s="80"/>
      <c r="AA69" s="80"/>
      <c r="AC69" s="31" t="s">
        <v>244</v>
      </c>
      <c r="AD69" s="84">
        <v>40292</v>
      </c>
    </row>
    <row r="70" spans="1:30" ht="12.9" customHeight="1" x14ac:dyDescent="0.25">
      <c r="A70" s="76" t="s">
        <v>245</v>
      </c>
      <c r="B70" s="81">
        <f t="shared" si="12"/>
        <v>23</v>
      </c>
      <c r="C70" s="79">
        <f t="shared" si="13"/>
        <v>78.452774840536208</v>
      </c>
      <c r="D70" s="67">
        <v>3</v>
      </c>
      <c r="E70" s="82">
        <f t="shared" si="14"/>
        <v>10.232970631374288</v>
      </c>
      <c r="F70" s="67">
        <v>4</v>
      </c>
      <c r="G70" s="82">
        <f t="shared" si="15"/>
        <v>13.643960841832383</v>
      </c>
      <c r="H70" s="67">
        <v>1</v>
      </c>
      <c r="I70" s="82">
        <f t="shared" si="16"/>
        <v>3.4109902104580958</v>
      </c>
      <c r="J70" s="67">
        <v>5</v>
      </c>
      <c r="K70" s="82">
        <f t="shared" si="17"/>
        <v>17.05495105229048</v>
      </c>
      <c r="L70" s="67">
        <v>1</v>
      </c>
      <c r="M70" s="82">
        <f t="shared" si="18"/>
        <v>3.4109902104580958</v>
      </c>
      <c r="N70" s="67">
        <v>1</v>
      </c>
      <c r="O70" s="82">
        <f t="shared" si="19"/>
        <v>3.4109902104580958</v>
      </c>
      <c r="P70" s="67">
        <v>0</v>
      </c>
      <c r="Q70" s="82">
        <f t="shared" si="20"/>
        <v>0</v>
      </c>
      <c r="R70" s="67">
        <v>0</v>
      </c>
      <c r="S70" s="82">
        <f t="shared" si="21"/>
        <v>0</v>
      </c>
      <c r="T70" s="67">
        <v>0</v>
      </c>
      <c r="U70" s="82">
        <f t="shared" si="22"/>
        <v>0</v>
      </c>
      <c r="V70" s="67">
        <v>0</v>
      </c>
      <c r="W70" s="82">
        <f t="shared" si="23"/>
        <v>0</v>
      </c>
      <c r="X70" s="83">
        <v>8</v>
      </c>
      <c r="Y70" s="82">
        <f t="shared" si="24"/>
        <v>27.287921683664766</v>
      </c>
      <c r="Z70" s="80"/>
      <c r="AA70" s="80"/>
      <c r="AC70" s="31" t="s">
        <v>245</v>
      </c>
      <c r="AD70" s="84">
        <v>29317</v>
      </c>
    </row>
    <row r="71" spans="1:30" ht="12.9" customHeight="1" x14ac:dyDescent="0.25">
      <c r="A71" s="76" t="s">
        <v>246</v>
      </c>
      <c r="B71" s="81">
        <f t="shared" si="12"/>
        <v>30</v>
      </c>
      <c r="C71" s="79">
        <f t="shared" si="13"/>
        <v>81.837525233236946</v>
      </c>
      <c r="D71" s="67">
        <v>1</v>
      </c>
      <c r="E71" s="82">
        <f t="shared" si="14"/>
        <v>2.7279175077745652</v>
      </c>
      <c r="F71" s="67">
        <v>10</v>
      </c>
      <c r="G71" s="82">
        <f t="shared" si="15"/>
        <v>27.279175077745645</v>
      </c>
      <c r="H71" s="67">
        <v>2</v>
      </c>
      <c r="I71" s="82">
        <f t="shared" si="16"/>
        <v>5.4558350155491304</v>
      </c>
      <c r="J71" s="67">
        <v>3</v>
      </c>
      <c r="K71" s="82">
        <f t="shared" si="17"/>
        <v>8.1837525233236939</v>
      </c>
      <c r="L71" s="67">
        <v>0</v>
      </c>
      <c r="M71" s="82">
        <f t="shared" si="18"/>
        <v>0</v>
      </c>
      <c r="N71" s="67">
        <v>0</v>
      </c>
      <c r="O71" s="82">
        <f t="shared" si="19"/>
        <v>0</v>
      </c>
      <c r="P71" s="67">
        <v>1</v>
      </c>
      <c r="Q71" s="82">
        <f t="shared" si="20"/>
        <v>2.7279175077745652</v>
      </c>
      <c r="R71" s="67">
        <v>1</v>
      </c>
      <c r="S71" s="82">
        <f t="shared" si="21"/>
        <v>2.7279175077745652</v>
      </c>
      <c r="T71" s="67">
        <v>0</v>
      </c>
      <c r="U71" s="82">
        <f t="shared" si="22"/>
        <v>0</v>
      </c>
      <c r="V71" s="67">
        <v>0</v>
      </c>
      <c r="W71" s="82">
        <f t="shared" si="23"/>
        <v>0</v>
      </c>
      <c r="X71" s="83">
        <v>12</v>
      </c>
      <c r="Y71" s="82">
        <f t="shared" si="24"/>
        <v>32.735010093294775</v>
      </c>
      <c r="Z71" s="80"/>
      <c r="AA71" s="80"/>
      <c r="AC71" s="31" t="s">
        <v>246</v>
      </c>
      <c r="AD71" s="84">
        <v>36658</v>
      </c>
    </row>
    <row r="72" spans="1:30" ht="12.9" customHeight="1" x14ac:dyDescent="0.25">
      <c r="A72" s="76" t="s">
        <v>247</v>
      </c>
      <c r="B72" s="81">
        <f t="shared" si="12"/>
        <v>16</v>
      </c>
      <c r="C72" s="79">
        <f t="shared" si="13"/>
        <v>126.54223347042075</v>
      </c>
      <c r="D72" s="67">
        <v>0</v>
      </c>
      <c r="E72" s="82">
        <f t="shared" si="14"/>
        <v>0</v>
      </c>
      <c r="F72" s="67">
        <v>5</v>
      </c>
      <c r="G72" s="82">
        <f t="shared" si="15"/>
        <v>39.544447959506485</v>
      </c>
      <c r="H72" s="67">
        <v>3</v>
      </c>
      <c r="I72" s="82">
        <f t="shared" si="16"/>
        <v>23.726668775703889</v>
      </c>
      <c r="J72" s="67">
        <v>0</v>
      </c>
      <c r="K72" s="82">
        <f t="shared" si="17"/>
        <v>0</v>
      </c>
      <c r="L72" s="67">
        <v>1</v>
      </c>
      <c r="M72" s="82">
        <f t="shared" si="18"/>
        <v>7.9088895919012971</v>
      </c>
      <c r="N72" s="67">
        <v>1</v>
      </c>
      <c r="O72" s="82">
        <f t="shared" si="19"/>
        <v>7.9088895919012971</v>
      </c>
      <c r="P72" s="67">
        <v>2</v>
      </c>
      <c r="Q72" s="82">
        <f t="shared" si="20"/>
        <v>15.817779183802594</v>
      </c>
      <c r="R72" s="67">
        <v>0</v>
      </c>
      <c r="S72" s="82">
        <f t="shared" si="21"/>
        <v>0</v>
      </c>
      <c r="T72" s="67">
        <v>1</v>
      </c>
      <c r="U72" s="82">
        <f t="shared" si="22"/>
        <v>7.9088895919012971</v>
      </c>
      <c r="V72" s="67">
        <v>0</v>
      </c>
      <c r="W72" s="82">
        <f t="shared" si="23"/>
        <v>0</v>
      </c>
      <c r="X72" s="83">
        <v>3</v>
      </c>
      <c r="Y72" s="82">
        <f t="shared" si="24"/>
        <v>23.726668775703889</v>
      </c>
      <c r="Z72" s="80"/>
      <c r="AA72" s="80"/>
      <c r="AC72" s="31" t="s">
        <v>247</v>
      </c>
      <c r="AD72" s="84">
        <v>12644</v>
      </c>
    </row>
    <row r="73" spans="1:30" ht="12.9" customHeight="1" x14ac:dyDescent="0.25">
      <c r="A73" s="76" t="s">
        <v>248</v>
      </c>
      <c r="B73" s="81">
        <f t="shared" si="12"/>
        <v>43</v>
      </c>
      <c r="C73" s="79">
        <f t="shared" ref="C73:C100" si="25">SUM(B73/AD73*100000)</f>
        <v>175.40281460330411</v>
      </c>
      <c r="D73" s="67">
        <v>2</v>
      </c>
      <c r="E73" s="82">
        <f t="shared" si="14"/>
        <v>8.1582704466653073</v>
      </c>
      <c r="F73" s="67">
        <v>9</v>
      </c>
      <c r="G73" s="82">
        <f t="shared" si="15"/>
        <v>36.712217009993878</v>
      </c>
      <c r="H73" s="67">
        <v>3</v>
      </c>
      <c r="I73" s="82">
        <f t="shared" si="16"/>
        <v>12.23740566999796</v>
      </c>
      <c r="J73" s="67">
        <v>2</v>
      </c>
      <c r="K73" s="82">
        <f t="shared" si="17"/>
        <v>8.1582704466653073</v>
      </c>
      <c r="L73" s="67">
        <v>0</v>
      </c>
      <c r="M73" s="82">
        <f t="shared" si="18"/>
        <v>0</v>
      </c>
      <c r="N73" s="67">
        <v>0</v>
      </c>
      <c r="O73" s="82">
        <f t="shared" si="19"/>
        <v>0</v>
      </c>
      <c r="P73" s="67">
        <v>2</v>
      </c>
      <c r="Q73" s="82">
        <f t="shared" si="20"/>
        <v>8.1582704466653073</v>
      </c>
      <c r="R73" s="67">
        <v>1</v>
      </c>
      <c r="S73" s="82">
        <f t="shared" si="21"/>
        <v>4.0791352233326537</v>
      </c>
      <c r="T73" s="67">
        <v>1</v>
      </c>
      <c r="U73" s="82">
        <f t="shared" si="22"/>
        <v>4.0791352233326537</v>
      </c>
      <c r="V73" s="67">
        <v>4</v>
      </c>
      <c r="W73" s="82">
        <f t="shared" si="23"/>
        <v>16.316540893330615</v>
      </c>
      <c r="X73" s="83">
        <v>19</v>
      </c>
      <c r="Y73" s="82">
        <f t="shared" si="24"/>
        <v>77.503569243320413</v>
      </c>
      <c r="Z73" s="80"/>
      <c r="AA73" s="80"/>
      <c r="AC73" s="31" t="s">
        <v>248</v>
      </c>
      <c r="AD73" s="84">
        <v>24515</v>
      </c>
    </row>
    <row r="74" spans="1:30" ht="12.9" customHeight="1" x14ac:dyDescent="0.25">
      <c r="A74" s="76" t="s">
        <v>249</v>
      </c>
      <c r="B74" s="81">
        <f t="shared" si="12"/>
        <v>34</v>
      </c>
      <c r="C74" s="79">
        <f t="shared" si="25"/>
        <v>204.93038394310167</v>
      </c>
      <c r="D74" s="67">
        <v>5</v>
      </c>
      <c r="E74" s="82">
        <f t="shared" si="14"/>
        <v>30.136821168103189</v>
      </c>
      <c r="F74" s="67">
        <v>9</v>
      </c>
      <c r="G74" s="82">
        <f t="shared" si="15"/>
        <v>54.246278102585741</v>
      </c>
      <c r="H74" s="67">
        <v>3</v>
      </c>
      <c r="I74" s="82">
        <f t="shared" si="16"/>
        <v>18.082092700861914</v>
      </c>
      <c r="J74" s="67">
        <v>2</v>
      </c>
      <c r="K74" s="82">
        <f t="shared" si="17"/>
        <v>12.054728467241276</v>
      </c>
      <c r="L74" s="67">
        <v>1</v>
      </c>
      <c r="M74" s="82">
        <f t="shared" si="18"/>
        <v>6.0273642336206379</v>
      </c>
      <c r="N74" s="67">
        <v>1</v>
      </c>
      <c r="O74" s="82">
        <f t="shared" si="19"/>
        <v>6.0273642336206379</v>
      </c>
      <c r="P74" s="67">
        <v>1</v>
      </c>
      <c r="Q74" s="82">
        <f t="shared" si="20"/>
        <v>6.0273642336206379</v>
      </c>
      <c r="R74" s="67">
        <v>0</v>
      </c>
      <c r="S74" s="82">
        <f t="shared" si="21"/>
        <v>0</v>
      </c>
      <c r="T74" s="67">
        <v>0</v>
      </c>
      <c r="U74" s="82">
        <f t="shared" si="22"/>
        <v>0</v>
      </c>
      <c r="V74" s="67">
        <v>2</v>
      </c>
      <c r="W74" s="82">
        <f t="shared" si="23"/>
        <v>12.054728467241276</v>
      </c>
      <c r="X74" s="83">
        <v>10</v>
      </c>
      <c r="Y74" s="82">
        <f t="shared" si="24"/>
        <v>60.273642336206379</v>
      </c>
      <c r="Z74" s="80"/>
      <c r="AA74" s="80"/>
      <c r="AC74" s="31" t="s">
        <v>249</v>
      </c>
      <c r="AD74" s="84">
        <v>16591</v>
      </c>
    </row>
    <row r="75" spans="1:30" ht="12.9" customHeight="1" x14ac:dyDescent="0.25">
      <c r="A75" s="76" t="s">
        <v>250</v>
      </c>
      <c r="B75" s="81">
        <f t="shared" ref="B75:B101" si="26">SUM(D75+F75+H75+J75+L75+N75+P75+R75+T75+V75+X75)</f>
        <v>19</v>
      </c>
      <c r="C75" s="79">
        <f t="shared" si="25"/>
        <v>185.98277212216132</v>
      </c>
      <c r="D75" s="67">
        <v>7</v>
      </c>
      <c r="E75" s="82">
        <f t="shared" si="14"/>
        <v>68.519968676585748</v>
      </c>
      <c r="F75" s="67">
        <v>2</v>
      </c>
      <c r="G75" s="82">
        <f t="shared" si="15"/>
        <v>19.577133907595929</v>
      </c>
      <c r="H75" s="67">
        <v>4</v>
      </c>
      <c r="I75" s="82">
        <f t="shared" si="16"/>
        <v>39.154267815191858</v>
      </c>
      <c r="J75" s="67">
        <v>2</v>
      </c>
      <c r="K75" s="82">
        <f t="shared" si="17"/>
        <v>19.577133907595929</v>
      </c>
      <c r="L75" s="67">
        <v>0</v>
      </c>
      <c r="M75" s="82">
        <f t="shared" si="18"/>
        <v>0</v>
      </c>
      <c r="N75" s="67">
        <v>1</v>
      </c>
      <c r="O75" s="82">
        <f t="shared" si="19"/>
        <v>9.7885669537979645</v>
      </c>
      <c r="P75" s="67">
        <v>0</v>
      </c>
      <c r="Q75" s="82">
        <f t="shared" si="20"/>
        <v>0</v>
      </c>
      <c r="R75" s="67">
        <v>0</v>
      </c>
      <c r="S75" s="82">
        <f t="shared" si="21"/>
        <v>0</v>
      </c>
      <c r="T75" s="67">
        <v>0</v>
      </c>
      <c r="U75" s="82">
        <f t="shared" si="22"/>
        <v>0</v>
      </c>
      <c r="V75" s="67">
        <v>0</v>
      </c>
      <c r="W75" s="82">
        <f t="shared" si="23"/>
        <v>0</v>
      </c>
      <c r="X75" s="83">
        <v>3</v>
      </c>
      <c r="Y75" s="82">
        <f t="shared" si="24"/>
        <v>29.365700861393893</v>
      </c>
      <c r="Z75" s="80"/>
      <c r="AA75" s="80"/>
      <c r="AC75" s="31" t="s">
        <v>250</v>
      </c>
      <c r="AD75" s="84">
        <v>10216</v>
      </c>
    </row>
    <row r="76" spans="1:30" ht="12.9" customHeight="1" x14ac:dyDescent="0.25">
      <c r="A76" s="76" t="s">
        <v>251</v>
      </c>
      <c r="B76" s="81">
        <f t="shared" si="26"/>
        <v>20</v>
      </c>
      <c r="C76" s="79">
        <f t="shared" si="25"/>
        <v>183.50307367648409</v>
      </c>
      <c r="D76" s="67">
        <v>4</v>
      </c>
      <c r="E76" s="82">
        <f t="shared" si="14"/>
        <v>36.700614735296817</v>
      </c>
      <c r="F76" s="67">
        <v>4</v>
      </c>
      <c r="G76" s="82">
        <f t="shared" si="15"/>
        <v>36.700614735296817</v>
      </c>
      <c r="H76" s="67">
        <v>3</v>
      </c>
      <c r="I76" s="82">
        <f t="shared" si="16"/>
        <v>27.525461051472611</v>
      </c>
      <c r="J76" s="67">
        <v>1</v>
      </c>
      <c r="K76" s="82">
        <f t="shared" si="17"/>
        <v>9.1751536838242043</v>
      </c>
      <c r="L76" s="67">
        <v>0</v>
      </c>
      <c r="M76" s="82">
        <f t="shared" si="18"/>
        <v>0</v>
      </c>
      <c r="N76" s="67">
        <v>2</v>
      </c>
      <c r="O76" s="82">
        <f t="shared" si="19"/>
        <v>18.350307367648409</v>
      </c>
      <c r="P76" s="67">
        <v>1</v>
      </c>
      <c r="Q76" s="82">
        <f t="shared" si="20"/>
        <v>9.1751536838242043</v>
      </c>
      <c r="R76" s="67">
        <v>1</v>
      </c>
      <c r="S76" s="82">
        <f t="shared" si="21"/>
        <v>9.1751536838242043</v>
      </c>
      <c r="T76" s="67">
        <v>0</v>
      </c>
      <c r="U76" s="82">
        <f t="shared" si="22"/>
        <v>0</v>
      </c>
      <c r="V76" s="67">
        <v>0</v>
      </c>
      <c r="W76" s="82">
        <f t="shared" si="23"/>
        <v>0</v>
      </c>
      <c r="X76" s="83">
        <v>4</v>
      </c>
      <c r="Y76" s="82">
        <f t="shared" si="24"/>
        <v>36.700614735296817</v>
      </c>
      <c r="Z76" s="80"/>
      <c r="AA76" s="80"/>
      <c r="AC76" s="31" t="s">
        <v>251</v>
      </c>
      <c r="AD76" s="84">
        <v>10899</v>
      </c>
    </row>
    <row r="77" spans="1:30" ht="12.9" customHeight="1" x14ac:dyDescent="0.25">
      <c r="A77" s="76" t="s">
        <v>252</v>
      </c>
      <c r="B77" s="81">
        <f t="shared" si="26"/>
        <v>6</v>
      </c>
      <c r="C77" s="79">
        <f t="shared" si="25"/>
        <v>96.758587324625054</v>
      </c>
      <c r="D77" s="67">
        <v>0</v>
      </c>
      <c r="E77" s="82">
        <f t="shared" si="14"/>
        <v>0</v>
      </c>
      <c r="F77" s="67">
        <v>0</v>
      </c>
      <c r="G77" s="82">
        <f t="shared" si="15"/>
        <v>0</v>
      </c>
      <c r="H77" s="67">
        <v>0</v>
      </c>
      <c r="I77" s="82">
        <f t="shared" si="16"/>
        <v>0</v>
      </c>
      <c r="J77" s="67">
        <v>0</v>
      </c>
      <c r="K77" s="82">
        <f t="shared" si="17"/>
        <v>0</v>
      </c>
      <c r="L77" s="67">
        <v>2</v>
      </c>
      <c r="M77" s="82">
        <f t="shared" si="18"/>
        <v>32.252862441541687</v>
      </c>
      <c r="N77" s="67">
        <v>0</v>
      </c>
      <c r="O77" s="82">
        <f t="shared" si="19"/>
        <v>0</v>
      </c>
      <c r="P77" s="67">
        <v>0</v>
      </c>
      <c r="Q77" s="82">
        <f t="shared" si="20"/>
        <v>0</v>
      </c>
      <c r="R77" s="67">
        <v>0</v>
      </c>
      <c r="S77" s="82">
        <f t="shared" si="21"/>
        <v>0</v>
      </c>
      <c r="T77" s="67">
        <v>0</v>
      </c>
      <c r="U77" s="82">
        <f t="shared" si="22"/>
        <v>0</v>
      </c>
      <c r="V77" s="67">
        <v>0</v>
      </c>
      <c r="W77" s="82">
        <f t="shared" si="23"/>
        <v>0</v>
      </c>
      <c r="X77" s="83">
        <v>4</v>
      </c>
      <c r="Y77" s="82">
        <f t="shared" si="24"/>
        <v>64.505724883083374</v>
      </c>
      <c r="Z77" s="80"/>
      <c r="AA77" s="80"/>
      <c r="AC77" s="31" t="s">
        <v>252</v>
      </c>
      <c r="AD77" s="84">
        <v>6201</v>
      </c>
    </row>
    <row r="78" spans="1:30" ht="12.9" customHeight="1" x14ac:dyDescent="0.25">
      <c r="A78" s="76" t="s">
        <v>253</v>
      </c>
      <c r="B78" s="81">
        <f t="shared" si="26"/>
        <v>14</v>
      </c>
      <c r="C78" s="79">
        <f t="shared" si="25"/>
        <v>100.64701653486701</v>
      </c>
      <c r="D78" s="67">
        <v>2</v>
      </c>
      <c r="E78" s="82">
        <f t="shared" si="14"/>
        <v>14.378145219266715</v>
      </c>
      <c r="F78" s="67">
        <v>4</v>
      </c>
      <c r="G78" s="82">
        <f t="shared" si="15"/>
        <v>28.75629043853343</v>
      </c>
      <c r="H78" s="67">
        <v>2</v>
      </c>
      <c r="I78" s="82">
        <f t="shared" si="16"/>
        <v>14.378145219266715</v>
      </c>
      <c r="J78" s="67">
        <v>0</v>
      </c>
      <c r="K78" s="82">
        <f t="shared" si="17"/>
        <v>0</v>
      </c>
      <c r="L78" s="67">
        <v>0</v>
      </c>
      <c r="M78" s="82">
        <f t="shared" si="18"/>
        <v>0</v>
      </c>
      <c r="N78" s="67">
        <v>1</v>
      </c>
      <c r="O78" s="82">
        <f t="shared" si="19"/>
        <v>7.1890726096333575</v>
      </c>
      <c r="P78" s="67">
        <v>1</v>
      </c>
      <c r="Q78" s="82">
        <f t="shared" si="20"/>
        <v>7.1890726096333575</v>
      </c>
      <c r="R78" s="67">
        <v>0</v>
      </c>
      <c r="S78" s="82">
        <f t="shared" si="21"/>
        <v>0</v>
      </c>
      <c r="T78" s="67">
        <v>0</v>
      </c>
      <c r="U78" s="82">
        <f t="shared" si="22"/>
        <v>0</v>
      </c>
      <c r="V78" s="67">
        <v>0</v>
      </c>
      <c r="W78" s="82">
        <f t="shared" si="23"/>
        <v>0</v>
      </c>
      <c r="X78" s="83">
        <v>4</v>
      </c>
      <c r="Y78" s="82">
        <f t="shared" si="24"/>
        <v>28.75629043853343</v>
      </c>
      <c r="Z78" s="80"/>
      <c r="AA78" s="80"/>
      <c r="AC78" s="31" t="s">
        <v>253</v>
      </c>
      <c r="AD78" s="84">
        <v>13910</v>
      </c>
    </row>
    <row r="79" spans="1:30" ht="12.9" customHeight="1" x14ac:dyDescent="0.25">
      <c r="A79" s="76" t="s">
        <v>254</v>
      </c>
      <c r="B79" s="81">
        <f t="shared" si="26"/>
        <v>2</v>
      </c>
      <c r="C79" s="79">
        <f t="shared" si="25"/>
        <v>47.984644913627641</v>
      </c>
      <c r="D79" s="67">
        <v>0</v>
      </c>
      <c r="E79" s="82">
        <f t="shared" si="14"/>
        <v>0</v>
      </c>
      <c r="F79" s="67">
        <v>0</v>
      </c>
      <c r="G79" s="82">
        <f t="shared" si="15"/>
        <v>0</v>
      </c>
      <c r="H79" s="67">
        <v>0</v>
      </c>
      <c r="I79" s="82">
        <f t="shared" si="16"/>
        <v>0</v>
      </c>
      <c r="J79" s="67">
        <v>0</v>
      </c>
      <c r="K79" s="82">
        <f t="shared" si="17"/>
        <v>0</v>
      </c>
      <c r="L79" s="67">
        <v>0</v>
      </c>
      <c r="M79" s="82">
        <f t="shared" si="18"/>
        <v>0</v>
      </c>
      <c r="N79" s="67">
        <v>1</v>
      </c>
      <c r="O79" s="82">
        <f t="shared" si="19"/>
        <v>23.99232245681382</v>
      </c>
      <c r="P79" s="67">
        <v>0</v>
      </c>
      <c r="Q79" s="82">
        <f t="shared" si="20"/>
        <v>0</v>
      </c>
      <c r="R79" s="67">
        <v>0</v>
      </c>
      <c r="S79" s="82">
        <f t="shared" si="21"/>
        <v>0</v>
      </c>
      <c r="T79" s="67">
        <v>1</v>
      </c>
      <c r="U79" s="82">
        <f t="shared" si="22"/>
        <v>23.99232245681382</v>
      </c>
      <c r="V79" s="67">
        <v>0</v>
      </c>
      <c r="W79" s="82">
        <f t="shared" si="23"/>
        <v>0</v>
      </c>
      <c r="X79" s="83">
        <v>0</v>
      </c>
      <c r="Y79" s="82">
        <f t="shared" si="24"/>
        <v>0</v>
      </c>
      <c r="Z79" s="80"/>
      <c r="AA79" s="80"/>
      <c r="AC79" s="31" t="s">
        <v>254</v>
      </c>
      <c r="AD79" s="84">
        <v>4168</v>
      </c>
    </row>
    <row r="80" spans="1:30" s="35" customFormat="1" ht="12.9" customHeight="1" x14ac:dyDescent="0.25">
      <c r="A80" s="78" t="s">
        <v>255</v>
      </c>
      <c r="B80" s="81">
        <f t="shared" si="26"/>
        <v>368</v>
      </c>
      <c r="C80" s="79">
        <f t="shared" si="25"/>
        <v>141.46664001353159</v>
      </c>
      <c r="D80" s="73">
        <v>112</v>
      </c>
      <c r="E80" s="79">
        <f t="shared" si="14"/>
        <v>43.055064351944395</v>
      </c>
      <c r="F80" s="73">
        <v>69</v>
      </c>
      <c r="G80" s="79">
        <f t="shared" si="15"/>
        <v>26.524995002537175</v>
      </c>
      <c r="H80" s="73">
        <v>31</v>
      </c>
      <c r="I80" s="79">
        <f t="shared" si="16"/>
        <v>11.917026740270323</v>
      </c>
      <c r="J80" s="73">
        <v>33</v>
      </c>
      <c r="K80" s="79">
        <f t="shared" si="17"/>
        <v>12.685867175126473</v>
      </c>
      <c r="L80" s="73">
        <v>10</v>
      </c>
      <c r="M80" s="79">
        <f t="shared" si="18"/>
        <v>3.84420217428075</v>
      </c>
      <c r="N80" s="73">
        <v>12</v>
      </c>
      <c r="O80" s="79">
        <f t="shared" si="19"/>
        <v>4.6130426091368992</v>
      </c>
      <c r="P80" s="73">
        <v>10</v>
      </c>
      <c r="Q80" s="79">
        <f t="shared" si="20"/>
        <v>3.84420217428075</v>
      </c>
      <c r="R80" s="73">
        <v>3</v>
      </c>
      <c r="S80" s="79">
        <f t="shared" si="21"/>
        <v>1.1532606522842248</v>
      </c>
      <c r="T80" s="73">
        <v>6</v>
      </c>
      <c r="U80" s="79">
        <f t="shared" si="22"/>
        <v>2.3065213045684496</v>
      </c>
      <c r="V80" s="73">
        <v>7</v>
      </c>
      <c r="W80" s="79">
        <f t="shared" si="23"/>
        <v>2.6909415219965247</v>
      </c>
      <c r="X80" s="80">
        <v>75</v>
      </c>
      <c r="Y80" s="79">
        <f t="shared" si="24"/>
        <v>28.831516307105627</v>
      </c>
      <c r="Z80" s="80"/>
      <c r="AA80" s="80"/>
      <c r="AC80" s="35" t="s">
        <v>255</v>
      </c>
      <c r="AD80" s="41">
        <v>260132</v>
      </c>
    </row>
    <row r="81" spans="1:30" ht="12.9" customHeight="1" x14ac:dyDescent="0.25">
      <c r="A81" s="76" t="s">
        <v>255</v>
      </c>
      <c r="B81" s="81">
        <f t="shared" si="26"/>
        <v>79</v>
      </c>
      <c r="C81" s="79">
        <f t="shared" si="25"/>
        <v>111.3397412408039</v>
      </c>
      <c r="D81" s="67">
        <v>34</v>
      </c>
      <c r="E81" s="82">
        <f t="shared" si="14"/>
        <v>47.918369647940921</v>
      </c>
      <c r="F81" s="67">
        <v>14</v>
      </c>
      <c r="G81" s="82">
        <f t="shared" si="15"/>
        <v>19.731093384446261</v>
      </c>
      <c r="H81" s="67">
        <v>4</v>
      </c>
      <c r="I81" s="82">
        <f t="shared" si="16"/>
        <v>5.6374552526989312</v>
      </c>
      <c r="J81" s="67">
        <v>10</v>
      </c>
      <c r="K81" s="82">
        <f t="shared" si="17"/>
        <v>14.09363813174733</v>
      </c>
      <c r="L81" s="67">
        <v>3</v>
      </c>
      <c r="M81" s="82">
        <f t="shared" si="18"/>
        <v>4.2280914395241984</v>
      </c>
      <c r="N81" s="67">
        <v>2</v>
      </c>
      <c r="O81" s="82">
        <f t="shared" si="19"/>
        <v>2.8187276263494656</v>
      </c>
      <c r="P81" s="67">
        <v>2</v>
      </c>
      <c r="Q81" s="82">
        <f t="shared" si="20"/>
        <v>2.8187276263494656</v>
      </c>
      <c r="R81" s="67">
        <v>0</v>
      </c>
      <c r="S81" s="82">
        <f t="shared" si="21"/>
        <v>0</v>
      </c>
      <c r="T81" s="67">
        <v>1</v>
      </c>
      <c r="U81" s="82">
        <f t="shared" si="22"/>
        <v>1.4093638131747328</v>
      </c>
      <c r="V81" s="67">
        <v>1</v>
      </c>
      <c r="W81" s="82">
        <f t="shared" si="23"/>
        <v>1.4093638131747328</v>
      </c>
      <c r="X81" s="83">
        <v>8</v>
      </c>
      <c r="Y81" s="82">
        <f t="shared" si="24"/>
        <v>11.274910505397862</v>
      </c>
      <c r="Z81" s="80"/>
      <c r="AA81" s="80"/>
      <c r="AC81" s="31" t="s">
        <v>188</v>
      </c>
      <c r="AD81" s="84">
        <v>70954</v>
      </c>
    </row>
    <row r="82" spans="1:30" ht="12.9" customHeight="1" x14ac:dyDescent="0.25">
      <c r="A82" s="76" t="s">
        <v>256</v>
      </c>
      <c r="B82" s="81">
        <f t="shared" si="26"/>
        <v>44</v>
      </c>
      <c r="C82" s="79">
        <f t="shared" si="25"/>
        <v>226.24434389140274</v>
      </c>
      <c r="D82" s="67">
        <v>26</v>
      </c>
      <c r="E82" s="82">
        <f t="shared" si="14"/>
        <v>133.68983957219251</v>
      </c>
      <c r="F82" s="67">
        <v>4</v>
      </c>
      <c r="G82" s="82">
        <f t="shared" si="15"/>
        <v>20.567667626491158</v>
      </c>
      <c r="H82" s="67">
        <v>2</v>
      </c>
      <c r="I82" s="82">
        <f t="shared" si="16"/>
        <v>10.283833813245579</v>
      </c>
      <c r="J82" s="67">
        <v>3</v>
      </c>
      <c r="K82" s="82">
        <f t="shared" si="17"/>
        <v>15.425750719868367</v>
      </c>
      <c r="L82" s="67">
        <v>0</v>
      </c>
      <c r="M82" s="82">
        <f t="shared" si="18"/>
        <v>0</v>
      </c>
      <c r="N82" s="67">
        <v>1</v>
      </c>
      <c r="O82" s="82">
        <f t="shared" si="19"/>
        <v>5.1419169066227894</v>
      </c>
      <c r="P82" s="67">
        <v>2</v>
      </c>
      <c r="Q82" s="82">
        <f t="shared" si="20"/>
        <v>10.283833813245579</v>
      </c>
      <c r="R82" s="67">
        <v>0</v>
      </c>
      <c r="S82" s="82">
        <f t="shared" si="21"/>
        <v>0</v>
      </c>
      <c r="T82" s="67">
        <v>0</v>
      </c>
      <c r="U82" s="82">
        <f t="shared" si="22"/>
        <v>0</v>
      </c>
      <c r="V82" s="67">
        <v>1</v>
      </c>
      <c r="W82" s="82">
        <f t="shared" si="23"/>
        <v>5.1419169066227894</v>
      </c>
      <c r="X82" s="83">
        <v>5</v>
      </c>
      <c r="Y82" s="82">
        <f t="shared" si="24"/>
        <v>25.709584533113944</v>
      </c>
      <c r="Z82" s="80"/>
      <c r="AA82" s="80"/>
      <c r="AC82" s="31" t="s">
        <v>256</v>
      </c>
      <c r="AD82" s="84">
        <v>19448</v>
      </c>
    </row>
    <row r="83" spans="1:30" ht="12.9" customHeight="1" x14ac:dyDescent="0.25">
      <c r="A83" s="76" t="s">
        <v>257</v>
      </c>
      <c r="B83" s="81">
        <f t="shared" si="26"/>
        <v>55</v>
      </c>
      <c r="C83" s="79">
        <f t="shared" si="25"/>
        <v>199.54286543554764</v>
      </c>
      <c r="D83" s="67">
        <v>9</v>
      </c>
      <c r="E83" s="82">
        <f t="shared" si="14"/>
        <v>32.652468889453253</v>
      </c>
      <c r="F83" s="67">
        <v>16</v>
      </c>
      <c r="G83" s="82">
        <f t="shared" si="15"/>
        <v>58.048833581250229</v>
      </c>
      <c r="H83" s="67">
        <v>6</v>
      </c>
      <c r="I83" s="82">
        <f t="shared" si="16"/>
        <v>21.768312592968833</v>
      </c>
      <c r="J83" s="67">
        <v>5</v>
      </c>
      <c r="K83" s="82">
        <f t="shared" si="17"/>
        <v>18.140260494140698</v>
      </c>
      <c r="L83" s="67">
        <v>1</v>
      </c>
      <c r="M83" s="82">
        <f t="shared" si="18"/>
        <v>3.6280520988281393</v>
      </c>
      <c r="N83" s="67">
        <v>1</v>
      </c>
      <c r="O83" s="82">
        <f t="shared" si="19"/>
        <v>3.6280520988281393</v>
      </c>
      <c r="P83" s="67">
        <v>2</v>
      </c>
      <c r="Q83" s="82">
        <f t="shared" si="20"/>
        <v>7.2561041976562786</v>
      </c>
      <c r="R83" s="67">
        <v>0</v>
      </c>
      <c r="S83" s="82">
        <f t="shared" si="21"/>
        <v>0</v>
      </c>
      <c r="T83" s="67">
        <v>1</v>
      </c>
      <c r="U83" s="82">
        <f t="shared" si="22"/>
        <v>3.6280520988281393</v>
      </c>
      <c r="V83" s="67">
        <v>1</v>
      </c>
      <c r="W83" s="82">
        <f t="shared" si="23"/>
        <v>3.6280520988281393</v>
      </c>
      <c r="X83" s="83">
        <v>13</v>
      </c>
      <c r="Y83" s="82">
        <f t="shared" si="24"/>
        <v>47.164677284765808</v>
      </c>
      <c r="Z83" s="80"/>
      <c r="AA83" s="80"/>
      <c r="AC83" s="31" t="s">
        <v>257</v>
      </c>
      <c r="AD83" s="84">
        <v>27563</v>
      </c>
    </row>
    <row r="84" spans="1:30" ht="12.9" customHeight="1" x14ac:dyDescent="0.25">
      <c r="A84" s="76" t="s">
        <v>258</v>
      </c>
      <c r="B84" s="81">
        <f t="shared" si="26"/>
        <v>14</v>
      </c>
      <c r="C84" s="79">
        <f t="shared" si="25"/>
        <v>191.8070968625839</v>
      </c>
      <c r="D84" s="67">
        <v>5</v>
      </c>
      <c r="E84" s="82">
        <f t="shared" si="14"/>
        <v>68.50253459377997</v>
      </c>
      <c r="F84" s="67">
        <v>2</v>
      </c>
      <c r="G84" s="82">
        <f t="shared" si="15"/>
        <v>27.401013837511989</v>
      </c>
      <c r="H84" s="67">
        <v>3</v>
      </c>
      <c r="I84" s="82">
        <f t="shared" si="16"/>
        <v>41.101520756267981</v>
      </c>
      <c r="J84" s="67">
        <v>2</v>
      </c>
      <c r="K84" s="82">
        <f t="shared" si="17"/>
        <v>27.401013837511989</v>
      </c>
      <c r="L84" s="67">
        <v>0</v>
      </c>
      <c r="M84" s="82">
        <f t="shared" si="18"/>
        <v>0</v>
      </c>
      <c r="N84" s="67">
        <v>1</v>
      </c>
      <c r="O84" s="82">
        <f t="shared" si="19"/>
        <v>13.700506918755995</v>
      </c>
      <c r="P84" s="67">
        <v>0</v>
      </c>
      <c r="Q84" s="82">
        <f t="shared" si="20"/>
        <v>0</v>
      </c>
      <c r="R84" s="67">
        <v>0</v>
      </c>
      <c r="S84" s="82">
        <f t="shared" si="21"/>
        <v>0</v>
      </c>
      <c r="T84" s="67">
        <v>0</v>
      </c>
      <c r="U84" s="82">
        <f t="shared" si="22"/>
        <v>0</v>
      </c>
      <c r="V84" s="67">
        <v>0</v>
      </c>
      <c r="W84" s="82">
        <f t="shared" si="23"/>
        <v>0</v>
      </c>
      <c r="X84" s="83">
        <v>1</v>
      </c>
      <c r="Y84" s="82">
        <f t="shared" si="24"/>
        <v>13.700506918755995</v>
      </c>
      <c r="Z84" s="80"/>
      <c r="AA84" s="80"/>
      <c r="AC84" s="31" t="s">
        <v>258</v>
      </c>
      <c r="AD84" s="84">
        <v>7299</v>
      </c>
    </row>
    <row r="85" spans="1:30" ht="12.9" customHeight="1" x14ac:dyDescent="0.25">
      <c r="A85" s="76" t="s">
        <v>259</v>
      </c>
      <c r="B85" s="81">
        <f t="shared" si="26"/>
        <v>24</v>
      </c>
      <c r="C85" s="79">
        <f t="shared" si="25"/>
        <v>147.62871378483115</v>
      </c>
      <c r="D85" s="67">
        <v>2</v>
      </c>
      <c r="E85" s="82">
        <f t="shared" si="14"/>
        <v>12.302392815402596</v>
      </c>
      <c r="F85" s="67">
        <v>5</v>
      </c>
      <c r="G85" s="82">
        <f t="shared" si="15"/>
        <v>30.755982038506488</v>
      </c>
      <c r="H85" s="67">
        <v>2</v>
      </c>
      <c r="I85" s="82">
        <f t="shared" si="16"/>
        <v>12.302392815402596</v>
      </c>
      <c r="J85" s="67">
        <v>2</v>
      </c>
      <c r="K85" s="82">
        <f t="shared" si="17"/>
        <v>12.302392815402596</v>
      </c>
      <c r="L85" s="67">
        <v>0</v>
      </c>
      <c r="M85" s="82">
        <f t="shared" si="18"/>
        <v>0</v>
      </c>
      <c r="N85" s="67">
        <v>2</v>
      </c>
      <c r="O85" s="82">
        <f t="shared" si="19"/>
        <v>12.302392815402596</v>
      </c>
      <c r="P85" s="67">
        <v>2</v>
      </c>
      <c r="Q85" s="82">
        <f t="shared" si="20"/>
        <v>12.302392815402596</v>
      </c>
      <c r="R85" s="67">
        <v>0</v>
      </c>
      <c r="S85" s="82">
        <f t="shared" si="21"/>
        <v>0</v>
      </c>
      <c r="T85" s="67">
        <v>1</v>
      </c>
      <c r="U85" s="82">
        <f t="shared" si="22"/>
        <v>6.1511964077012982</v>
      </c>
      <c r="V85" s="67">
        <v>1</v>
      </c>
      <c r="W85" s="82">
        <f t="shared" si="23"/>
        <v>6.1511964077012982</v>
      </c>
      <c r="X85" s="83">
        <v>7</v>
      </c>
      <c r="Y85" s="82">
        <f t="shared" si="24"/>
        <v>43.058374853909086</v>
      </c>
      <c r="Z85" s="80"/>
      <c r="AA85" s="80"/>
      <c r="AC85" s="31" t="s">
        <v>259</v>
      </c>
      <c r="AD85" s="84">
        <v>16257</v>
      </c>
    </row>
    <row r="86" spans="1:30" ht="12.9" customHeight="1" x14ac:dyDescent="0.25">
      <c r="A86" s="76" t="s">
        <v>260</v>
      </c>
      <c r="B86" s="81">
        <f t="shared" si="26"/>
        <v>9</v>
      </c>
      <c r="C86" s="79">
        <f t="shared" si="25"/>
        <v>50.063970629137231</v>
      </c>
      <c r="D86" s="67">
        <v>1</v>
      </c>
      <c r="E86" s="82">
        <f t="shared" si="14"/>
        <v>5.5626634032374707</v>
      </c>
      <c r="F86" s="67">
        <v>2</v>
      </c>
      <c r="G86" s="82">
        <f t="shared" si="15"/>
        <v>11.125326806474941</v>
      </c>
      <c r="H86" s="67">
        <v>1</v>
      </c>
      <c r="I86" s="82">
        <f t="shared" si="16"/>
        <v>5.5626634032374707</v>
      </c>
      <c r="J86" s="67">
        <v>1</v>
      </c>
      <c r="K86" s="82">
        <f t="shared" si="17"/>
        <v>5.5626634032374707</v>
      </c>
      <c r="L86" s="67">
        <v>1</v>
      </c>
      <c r="M86" s="82">
        <f t="shared" si="18"/>
        <v>5.5626634032374707</v>
      </c>
      <c r="N86" s="67">
        <v>0</v>
      </c>
      <c r="O86" s="82">
        <f t="shared" si="19"/>
        <v>0</v>
      </c>
      <c r="P86" s="67">
        <v>0</v>
      </c>
      <c r="Q86" s="82">
        <f t="shared" si="20"/>
        <v>0</v>
      </c>
      <c r="R86" s="67">
        <v>0</v>
      </c>
      <c r="S86" s="82">
        <f t="shared" si="21"/>
        <v>0</v>
      </c>
      <c r="T86" s="67">
        <v>0</v>
      </c>
      <c r="U86" s="82">
        <f t="shared" si="22"/>
        <v>0</v>
      </c>
      <c r="V86" s="67">
        <v>0</v>
      </c>
      <c r="W86" s="82">
        <f t="shared" si="23"/>
        <v>0</v>
      </c>
      <c r="X86" s="83">
        <v>3</v>
      </c>
      <c r="Y86" s="82">
        <f t="shared" si="24"/>
        <v>16.68799020971241</v>
      </c>
      <c r="Z86" s="80"/>
      <c r="AA86" s="80"/>
      <c r="AC86" s="31" t="s">
        <v>261</v>
      </c>
      <c r="AD86" s="84">
        <v>17977</v>
      </c>
    </row>
    <row r="87" spans="1:30" ht="12.9" customHeight="1" x14ac:dyDescent="0.25">
      <c r="A87" s="76" t="s">
        <v>262</v>
      </c>
      <c r="B87" s="81">
        <f t="shared" si="26"/>
        <v>31</v>
      </c>
      <c r="C87" s="79">
        <f t="shared" si="25"/>
        <v>177.04169046259281</v>
      </c>
      <c r="D87" s="67">
        <v>8</v>
      </c>
      <c r="E87" s="82">
        <f t="shared" si="14"/>
        <v>45.688178183894919</v>
      </c>
      <c r="F87" s="67">
        <v>9</v>
      </c>
      <c r="G87" s="82">
        <f t="shared" si="15"/>
        <v>51.399200456881779</v>
      </c>
      <c r="H87" s="67">
        <v>1</v>
      </c>
      <c r="I87" s="82">
        <f t="shared" si="16"/>
        <v>5.7110222729868649</v>
      </c>
      <c r="J87" s="67">
        <v>1</v>
      </c>
      <c r="K87" s="82">
        <f t="shared" si="17"/>
        <v>5.7110222729868649</v>
      </c>
      <c r="L87" s="67">
        <v>0</v>
      </c>
      <c r="M87" s="82">
        <f t="shared" si="18"/>
        <v>0</v>
      </c>
      <c r="N87" s="67">
        <v>1</v>
      </c>
      <c r="O87" s="82">
        <f t="shared" si="19"/>
        <v>5.7110222729868649</v>
      </c>
      <c r="P87" s="67">
        <v>1</v>
      </c>
      <c r="Q87" s="82">
        <f t="shared" si="20"/>
        <v>5.7110222729868649</v>
      </c>
      <c r="R87" s="67">
        <v>0</v>
      </c>
      <c r="S87" s="82">
        <f t="shared" si="21"/>
        <v>0</v>
      </c>
      <c r="T87" s="67">
        <v>1</v>
      </c>
      <c r="U87" s="82">
        <f t="shared" si="22"/>
        <v>5.7110222729868649</v>
      </c>
      <c r="V87" s="67">
        <v>0</v>
      </c>
      <c r="W87" s="82">
        <f t="shared" si="23"/>
        <v>0</v>
      </c>
      <c r="X87" s="83">
        <v>9</v>
      </c>
      <c r="Y87" s="82">
        <f t="shared" si="24"/>
        <v>51.399200456881779</v>
      </c>
      <c r="Z87" s="80"/>
      <c r="AA87" s="80"/>
      <c r="AC87" s="31" t="s">
        <v>262</v>
      </c>
      <c r="AD87" s="84">
        <v>17510</v>
      </c>
    </row>
    <row r="88" spans="1:30" ht="12.9" customHeight="1" x14ac:dyDescent="0.25">
      <c r="A88" s="76" t="s">
        <v>263</v>
      </c>
      <c r="B88" s="81">
        <f t="shared" si="26"/>
        <v>42</v>
      </c>
      <c r="C88" s="79">
        <f t="shared" si="25"/>
        <v>191.43990154519349</v>
      </c>
      <c r="D88" s="67">
        <v>7</v>
      </c>
      <c r="E88" s="82">
        <f t="shared" si="14"/>
        <v>31.906650257532245</v>
      </c>
      <c r="F88" s="67">
        <v>10</v>
      </c>
      <c r="G88" s="82">
        <f t="shared" si="15"/>
        <v>45.580928939331784</v>
      </c>
      <c r="H88" s="67">
        <v>5</v>
      </c>
      <c r="I88" s="82">
        <f t="shared" si="16"/>
        <v>22.790464469665892</v>
      </c>
      <c r="J88" s="67">
        <v>3</v>
      </c>
      <c r="K88" s="82">
        <f t="shared" si="17"/>
        <v>13.674278681799535</v>
      </c>
      <c r="L88" s="67">
        <v>2</v>
      </c>
      <c r="M88" s="82">
        <f t="shared" si="18"/>
        <v>9.1161857878663568</v>
      </c>
      <c r="N88" s="67">
        <v>3</v>
      </c>
      <c r="O88" s="82">
        <f t="shared" si="19"/>
        <v>13.674278681799535</v>
      </c>
      <c r="P88" s="67">
        <v>1</v>
      </c>
      <c r="Q88" s="82">
        <f t="shared" si="20"/>
        <v>4.5580928939331784</v>
      </c>
      <c r="R88" s="67">
        <v>2</v>
      </c>
      <c r="S88" s="82">
        <f t="shared" si="21"/>
        <v>9.1161857878663568</v>
      </c>
      <c r="T88" s="67">
        <v>1</v>
      </c>
      <c r="U88" s="82">
        <f t="shared" si="22"/>
        <v>4.5580928939331784</v>
      </c>
      <c r="V88" s="67">
        <v>2</v>
      </c>
      <c r="W88" s="82">
        <f t="shared" si="23"/>
        <v>9.1161857878663568</v>
      </c>
      <c r="X88" s="83">
        <v>6</v>
      </c>
      <c r="Y88" s="82">
        <f t="shared" si="24"/>
        <v>27.34855736359907</v>
      </c>
      <c r="Z88" s="80"/>
      <c r="AA88" s="80"/>
      <c r="AC88" s="31" t="s">
        <v>263</v>
      </c>
      <c r="AD88" s="84">
        <v>21939</v>
      </c>
    </row>
    <row r="89" spans="1:30" ht="12.9" customHeight="1" x14ac:dyDescent="0.25">
      <c r="A89" s="76" t="s">
        <v>264</v>
      </c>
      <c r="B89" s="81">
        <f t="shared" si="26"/>
        <v>11</v>
      </c>
      <c r="C89" s="79">
        <f t="shared" si="25"/>
        <v>102.61194029850746</v>
      </c>
      <c r="D89" s="67">
        <v>2</v>
      </c>
      <c r="E89" s="82">
        <f t="shared" si="14"/>
        <v>18.656716417910449</v>
      </c>
      <c r="F89" s="67">
        <v>3</v>
      </c>
      <c r="G89" s="82">
        <f t="shared" si="15"/>
        <v>27.985074626865675</v>
      </c>
      <c r="H89" s="67">
        <v>1</v>
      </c>
      <c r="I89" s="82">
        <f t="shared" si="16"/>
        <v>9.3283582089552244</v>
      </c>
      <c r="J89" s="67">
        <v>1</v>
      </c>
      <c r="K89" s="82">
        <f t="shared" si="17"/>
        <v>9.3283582089552244</v>
      </c>
      <c r="L89" s="67">
        <v>0</v>
      </c>
      <c r="M89" s="82">
        <f t="shared" si="18"/>
        <v>0</v>
      </c>
      <c r="N89" s="67">
        <v>1</v>
      </c>
      <c r="O89" s="82">
        <f t="shared" si="19"/>
        <v>9.3283582089552244</v>
      </c>
      <c r="P89" s="67">
        <v>0</v>
      </c>
      <c r="Q89" s="82">
        <f t="shared" si="20"/>
        <v>0</v>
      </c>
      <c r="R89" s="67">
        <v>0</v>
      </c>
      <c r="S89" s="82">
        <f t="shared" si="21"/>
        <v>0</v>
      </c>
      <c r="T89" s="67">
        <v>0</v>
      </c>
      <c r="U89" s="82">
        <f t="shared" si="22"/>
        <v>0</v>
      </c>
      <c r="V89" s="67">
        <v>0</v>
      </c>
      <c r="W89" s="82">
        <f t="shared" si="23"/>
        <v>0</v>
      </c>
      <c r="X89" s="83">
        <v>3</v>
      </c>
      <c r="Y89" s="82">
        <f t="shared" si="24"/>
        <v>27.985074626865675</v>
      </c>
      <c r="Z89" s="80"/>
      <c r="AA89" s="80"/>
      <c r="AC89" s="31" t="s">
        <v>264</v>
      </c>
      <c r="AD89" s="84">
        <v>10720</v>
      </c>
    </row>
    <row r="90" spans="1:30" ht="12.9" customHeight="1" x14ac:dyDescent="0.25">
      <c r="A90" s="76" t="s">
        <v>265</v>
      </c>
      <c r="B90" s="81">
        <f t="shared" si="26"/>
        <v>43</v>
      </c>
      <c r="C90" s="79">
        <f t="shared" si="25"/>
        <v>158.70086731869347</v>
      </c>
      <c r="D90" s="67">
        <v>13</v>
      </c>
      <c r="E90" s="82">
        <f t="shared" si="14"/>
        <v>47.979331980070121</v>
      </c>
      <c r="F90" s="67">
        <v>2</v>
      </c>
      <c r="G90" s="82">
        <f t="shared" si="15"/>
        <v>7.3814356892415569</v>
      </c>
      <c r="H90" s="67">
        <v>3</v>
      </c>
      <c r="I90" s="82">
        <f t="shared" si="16"/>
        <v>11.072153533862336</v>
      </c>
      <c r="J90" s="67">
        <v>5</v>
      </c>
      <c r="K90" s="82">
        <f t="shared" si="17"/>
        <v>18.453589223103894</v>
      </c>
      <c r="L90" s="67">
        <v>2</v>
      </c>
      <c r="M90" s="82">
        <f t="shared" si="18"/>
        <v>7.3814356892415569</v>
      </c>
      <c r="N90" s="67">
        <v>0</v>
      </c>
      <c r="O90" s="82">
        <f t="shared" si="19"/>
        <v>0</v>
      </c>
      <c r="P90" s="67">
        <v>0</v>
      </c>
      <c r="Q90" s="82">
        <f t="shared" si="20"/>
        <v>0</v>
      </c>
      <c r="R90" s="67">
        <v>1</v>
      </c>
      <c r="S90" s="82">
        <f t="shared" si="21"/>
        <v>3.6907178446207785</v>
      </c>
      <c r="T90" s="67">
        <v>1</v>
      </c>
      <c r="U90" s="82">
        <f t="shared" si="22"/>
        <v>3.6907178446207785</v>
      </c>
      <c r="V90" s="67">
        <v>1</v>
      </c>
      <c r="W90" s="82">
        <f t="shared" si="23"/>
        <v>3.6907178446207785</v>
      </c>
      <c r="X90" s="83">
        <v>15</v>
      </c>
      <c r="Y90" s="82">
        <f t="shared" si="24"/>
        <v>55.360767669311684</v>
      </c>
      <c r="Z90" s="80"/>
      <c r="AA90" s="80"/>
      <c r="AC90" s="31" t="s">
        <v>265</v>
      </c>
      <c r="AD90" s="84">
        <v>27095</v>
      </c>
    </row>
    <row r="91" spans="1:30" ht="12.9" customHeight="1" x14ac:dyDescent="0.25">
      <c r="A91" s="76" t="s">
        <v>266</v>
      </c>
      <c r="B91" s="81">
        <f t="shared" si="26"/>
        <v>8</v>
      </c>
      <c r="C91" s="79">
        <f t="shared" si="25"/>
        <v>56.132472635419596</v>
      </c>
      <c r="D91" s="67">
        <v>2</v>
      </c>
      <c r="E91" s="82">
        <f t="shared" si="14"/>
        <v>14.033118158854899</v>
      </c>
      <c r="F91" s="67">
        <v>0</v>
      </c>
      <c r="G91" s="82">
        <f t="shared" si="15"/>
        <v>0</v>
      </c>
      <c r="H91" s="67">
        <v>3</v>
      </c>
      <c r="I91" s="82">
        <f t="shared" si="16"/>
        <v>21.049677238282346</v>
      </c>
      <c r="J91" s="67">
        <v>0</v>
      </c>
      <c r="K91" s="82">
        <f t="shared" si="17"/>
        <v>0</v>
      </c>
      <c r="L91" s="67">
        <v>1</v>
      </c>
      <c r="M91" s="82">
        <f t="shared" si="18"/>
        <v>7.0165590794274495</v>
      </c>
      <c r="N91" s="67">
        <v>0</v>
      </c>
      <c r="O91" s="82">
        <f t="shared" si="19"/>
        <v>0</v>
      </c>
      <c r="P91" s="67">
        <v>0</v>
      </c>
      <c r="Q91" s="82">
        <f t="shared" si="20"/>
        <v>0</v>
      </c>
      <c r="R91" s="67">
        <v>0</v>
      </c>
      <c r="S91" s="82">
        <f t="shared" si="21"/>
        <v>0</v>
      </c>
      <c r="T91" s="67">
        <v>0</v>
      </c>
      <c r="U91" s="82">
        <f t="shared" si="22"/>
        <v>0</v>
      </c>
      <c r="V91" s="67">
        <v>0</v>
      </c>
      <c r="W91" s="82">
        <f t="shared" si="23"/>
        <v>0</v>
      </c>
      <c r="X91" s="83">
        <v>2</v>
      </c>
      <c r="Y91" s="82">
        <f t="shared" si="24"/>
        <v>14.033118158854899</v>
      </c>
      <c r="Z91" s="80"/>
      <c r="AA91" s="80"/>
      <c r="AC91" s="31" t="s">
        <v>266</v>
      </c>
      <c r="AD91" s="84">
        <v>14252</v>
      </c>
    </row>
    <row r="92" spans="1:30" ht="12.9" customHeight="1" x14ac:dyDescent="0.25">
      <c r="A92" s="76" t="s">
        <v>267</v>
      </c>
      <c r="B92" s="81">
        <f t="shared" si="26"/>
        <v>3</v>
      </c>
      <c r="C92" s="79">
        <f t="shared" si="25"/>
        <v>119.76047904191617</v>
      </c>
      <c r="D92" s="67">
        <v>0</v>
      </c>
      <c r="E92" s="82">
        <f t="shared" si="14"/>
        <v>0</v>
      </c>
      <c r="F92" s="67">
        <v>0</v>
      </c>
      <c r="G92" s="82">
        <f t="shared" si="15"/>
        <v>0</v>
      </c>
      <c r="H92" s="67">
        <v>0</v>
      </c>
      <c r="I92" s="82">
        <f t="shared" si="16"/>
        <v>0</v>
      </c>
      <c r="J92" s="67">
        <v>0</v>
      </c>
      <c r="K92" s="82">
        <f t="shared" si="17"/>
        <v>0</v>
      </c>
      <c r="L92" s="67">
        <v>0</v>
      </c>
      <c r="M92" s="82">
        <f t="shared" si="18"/>
        <v>0</v>
      </c>
      <c r="N92" s="67">
        <v>0</v>
      </c>
      <c r="O92" s="82">
        <f t="shared" si="19"/>
        <v>0</v>
      </c>
      <c r="P92" s="67">
        <v>0</v>
      </c>
      <c r="Q92" s="82">
        <f t="shared" si="20"/>
        <v>0</v>
      </c>
      <c r="R92" s="67">
        <v>0</v>
      </c>
      <c r="S92" s="82">
        <f t="shared" si="21"/>
        <v>0</v>
      </c>
      <c r="T92" s="67">
        <v>0</v>
      </c>
      <c r="U92" s="82">
        <f t="shared" si="22"/>
        <v>0</v>
      </c>
      <c r="V92" s="67">
        <v>0</v>
      </c>
      <c r="W92" s="82">
        <f t="shared" si="23"/>
        <v>0</v>
      </c>
      <c r="X92" s="83">
        <v>3</v>
      </c>
      <c r="Y92" s="82">
        <f t="shared" si="24"/>
        <v>119.76047904191617</v>
      </c>
      <c r="Z92" s="80"/>
      <c r="AA92" s="80"/>
      <c r="AC92" s="31" t="s">
        <v>267</v>
      </c>
      <c r="AD92" s="84">
        <v>2505</v>
      </c>
    </row>
    <row r="93" spans="1:30" ht="12.9" customHeight="1" x14ac:dyDescent="0.25">
      <c r="A93" s="76" t="s">
        <v>268</v>
      </c>
      <c r="B93" s="81">
        <f t="shared" si="26"/>
        <v>5</v>
      </c>
      <c r="C93" s="79">
        <f t="shared" si="25"/>
        <v>75.608649629517615</v>
      </c>
      <c r="D93" s="67">
        <v>3</v>
      </c>
      <c r="E93" s="82">
        <f t="shared" si="14"/>
        <v>45.365189777710569</v>
      </c>
      <c r="F93" s="67">
        <v>2</v>
      </c>
      <c r="G93" s="82">
        <f t="shared" si="15"/>
        <v>30.243459851807046</v>
      </c>
      <c r="H93" s="67">
        <v>0</v>
      </c>
      <c r="I93" s="82">
        <f t="shared" si="16"/>
        <v>0</v>
      </c>
      <c r="J93" s="67">
        <v>0</v>
      </c>
      <c r="K93" s="82">
        <f t="shared" si="17"/>
        <v>0</v>
      </c>
      <c r="L93" s="67">
        <v>0</v>
      </c>
      <c r="M93" s="82">
        <f t="shared" si="18"/>
        <v>0</v>
      </c>
      <c r="N93" s="67">
        <v>0</v>
      </c>
      <c r="O93" s="82">
        <f t="shared" si="19"/>
        <v>0</v>
      </c>
      <c r="P93" s="67">
        <v>0</v>
      </c>
      <c r="Q93" s="82">
        <f t="shared" si="20"/>
        <v>0</v>
      </c>
      <c r="R93" s="67">
        <v>0</v>
      </c>
      <c r="S93" s="82">
        <f t="shared" si="21"/>
        <v>0</v>
      </c>
      <c r="T93" s="67">
        <v>0</v>
      </c>
      <c r="U93" s="82">
        <f t="shared" si="22"/>
        <v>0</v>
      </c>
      <c r="V93" s="67">
        <v>0</v>
      </c>
      <c r="W93" s="82">
        <f t="shared" si="23"/>
        <v>0</v>
      </c>
      <c r="X93" s="83">
        <v>0</v>
      </c>
      <c r="Y93" s="82">
        <f t="shared" si="24"/>
        <v>0</v>
      </c>
      <c r="Z93" s="80"/>
      <c r="AA93" s="80"/>
      <c r="AC93" s="31" t="s">
        <v>268</v>
      </c>
      <c r="AD93" s="84">
        <v>6613</v>
      </c>
    </row>
    <row r="94" spans="1:30" s="35" customFormat="1" ht="12.9" customHeight="1" x14ac:dyDescent="0.25">
      <c r="A94" s="78" t="s">
        <v>269</v>
      </c>
      <c r="B94" s="81">
        <f t="shared" si="26"/>
        <v>190</v>
      </c>
      <c r="C94" s="79">
        <f t="shared" si="25"/>
        <v>78.595864202893154</v>
      </c>
      <c r="D94" s="73">
        <v>51</v>
      </c>
      <c r="E94" s="79">
        <f t="shared" si="14"/>
        <v>21.096784601829214</v>
      </c>
      <c r="F94" s="73">
        <v>17</v>
      </c>
      <c r="G94" s="79">
        <f t="shared" si="15"/>
        <v>7.0322615339430721</v>
      </c>
      <c r="H94" s="73">
        <v>15</v>
      </c>
      <c r="I94" s="79">
        <f t="shared" si="16"/>
        <v>6.2049366475968277</v>
      </c>
      <c r="J94" s="73">
        <v>16</v>
      </c>
      <c r="K94" s="79">
        <f t="shared" si="17"/>
        <v>6.6185990907699495</v>
      </c>
      <c r="L94" s="73">
        <v>11</v>
      </c>
      <c r="M94" s="79">
        <f t="shared" si="18"/>
        <v>4.5502868749043408</v>
      </c>
      <c r="N94" s="73">
        <v>6</v>
      </c>
      <c r="O94" s="79">
        <f t="shared" si="19"/>
        <v>2.4819746590387313</v>
      </c>
      <c r="P94" s="73">
        <v>11</v>
      </c>
      <c r="Q94" s="79">
        <f t="shared" si="20"/>
        <v>4.5502868749043408</v>
      </c>
      <c r="R94" s="73">
        <v>5</v>
      </c>
      <c r="S94" s="79">
        <f t="shared" si="21"/>
        <v>2.0683122158656095</v>
      </c>
      <c r="T94" s="73">
        <v>6</v>
      </c>
      <c r="U94" s="79">
        <f t="shared" si="22"/>
        <v>2.4819746590387313</v>
      </c>
      <c r="V94" s="73">
        <v>3</v>
      </c>
      <c r="W94" s="79">
        <f t="shared" si="23"/>
        <v>1.2409873295193656</v>
      </c>
      <c r="X94" s="80">
        <v>49</v>
      </c>
      <c r="Y94" s="79">
        <f t="shared" si="24"/>
        <v>20.26945971548297</v>
      </c>
      <c r="Z94" s="80"/>
      <c r="AA94" s="80"/>
      <c r="AC94" s="35" t="s">
        <v>269</v>
      </c>
      <c r="AD94" s="41">
        <v>241743</v>
      </c>
    </row>
    <row r="95" spans="1:30" ht="12.9" customHeight="1" x14ac:dyDescent="0.25">
      <c r="A95" s="76" t="s">
        <v>269</v>
      </c>
      <c r="B95" s="81">
        <f t="shared" si="26"/>
        <v>27</v>
      </c>
      <c r="C95" s="79">
        <f t="shared" si="25"/>
        <v>54.480518170261711</v>
      </c>
      <c r="D95" s="67">
        <v>2</v>
      </c>
      <c r="E95" s="82">
        <f t="shared" si="14"/>
        <v>4.0355939385379047</v>
      </c>
      <c r="F95" s="67">
        <v>7</v>
      </c>
      <c r="G95" s="82">
        <f t="shared" si="15"/>
        <v>14.124578784882665</v>
      </c>
      <c r="H95" s="67">
        <v>4</v>
      </c>
      <c r="I95" s="82">
        <f t="shared" si="16"/>
        <v>8.0711878770758094</v>
      </c>
      <c r="J95" s="67">
        <v>1</v>
      </c>
      <c r="K95" s="82">
        <f t="shared" si="17"/>
        <v>2.0177969692689524</v>
      </c>
      <c r="L95" s="67">
        <v>0</v>
      </c>
      <c r="M95" s="82">
        <f t="shared" si="18"/>
        <v>0</v>
      </c>
      <c r="N95" s="67">
        <v>0</v>
      </c>
      <c r="O95" s="82">
        <f t="shared" si="19"/>
        <v>0</v>
      </c>
      <c r="P95" s="67">
        <v>0</v>
      </c>
      <c r="Q95" s="82">
        <f t="shared" si="20"/>
        <v>0</v>
      </c>
      <c r="R95" s="67">
        <v>0</v>
      </c>
      <c r="S95" s="82">
        <f t="shared" si="21"/>
        <v>0</v>
      </c>
      <c r="T95" s="67">
        <v>3</v>
      </c>
      <c r="U95" s="82">
        <f t="shared" si="22"/>
        <v>6.0533909078068566</v>
      </c>
      <c r="V95" s="67">
        <v>0</v>
      </c>
      <c r="W95" s="82">
        <f t="shared" si="23"/>
        <v>0</v>
      </c>
      <c r="X95" s="83">
        <v>10</v>
      </c>
      <c r="Y95" s="82">
        <f t="shared" si="24"/>
        <v>20.177969692689519</v>
      </c>
      <c r="Z95" s="80"/>
      <c r="AA95" s="80"/>
      <c r="AC95" s="31" t="s">
        <v>188</v>
      </c>
      <c r="AD95" s="84">
        <v>49559</v>
      </c>
    </row>
    <row r="96" spans="1:30" ht="12.9" customHeight="1" x14ac:dyDescent="0.25">
      <c r="A96" s="76" t="s">
        <v>270</v>
      </c>
      <c r="B96" s="81">
        <f t="shared" si="26"/>
        <v>90</v>
      </c>
      <c r="C96" s="79">
        <f t="shared" si="25"/>
        <v>112.39743733842869</v>
      </c>
      <c r="D96" s="67">
        <v>28</v>
      </c>
      <c r="E96" s="82">
        <f t="shared" si="14"/>
        <v>34.968091616400038</v>
      </c>
      <c r="F96" s="67">
        <v>6</v>
      </c>
      <c r="G96" s="82">
        <f t="shared" si="15"/>
        <v>7.4931624892285793</v>
      </c>
      <c r="H96" s="67">
        <v>8</v>
      </c>
      <c r="I96" s="82">
        <f t="shared" si="16"/>
        <v>9.9908833189714379</v>
      </c>
      <c r="J96" s="67">
        <v>6</v>
      </c>
      <c r="K96" s="82">
        <f t="shared" si="17"/>
        <v>7.4931624892285793</v>
      </c>
      <c r="L96" s="67">
        <v>5</v>
      </c>
      <c r="M96" s="82">
        <f t="shared" si="18"/>
        <v>6.2443020743571491</v>
      </c>
      <c r="N96" s="67">
        <v>4</v>
      </c>
      <c r="O96" s="82">
        <f t="shared" si="19"/>
        <v>4.9954416594857189</v>
      </c>
      <c r="P96" s="67">
        <v>4</v>
      </c>
      <c r="Q96" s="82">
        <f t="shared" si="20"/>
        <v>4.9954416594857189</v>
      </c>
      <c r="R96" s="67">
        <v>3</v>
      </c>
      <c r="S96" s="82">
        <f t="shared" si="21"/>
        <v>3.7465812446142897</v>
      </c>
      <c r="T96" s="67">
        <v>2</v>
      </c>
      <c r="U96" s="82">
        <f t="shared" si="22"/>
        <v>2.4977208297428595</v>
      </c>
      <c r="V96" s="67">
        <v>2</v>
      </c>
      <c r="W96" s="82">
        <f t="shared" si="23"/>
        <v>2.4977208297428595</v>
      </c>
      <c r="X96" s="83">
        <v>22</v>
      </c>
      <c r="Y96" s="82">
        <f t="shared" si="24"/>
        <v>27.474929127171457</v>
      </c>
      <c r="Z96" s="80"/>
      <c r="AA96" s="80"/>
      <c r="AC96" s="31" t="s">
        <v>270</v>
      </c>
      <c r="AD96" s="84">
        <v>80073</v>
      </c>
    </row>
    <row r="97" spans="1:30" ht="12.9" customHeight="1" x14ac:dyDescent="0.25">
      <c r="A97" s="76" t="s">
        <v>271</v>
      </c>
      <c r="B97" s="81">
        <f t="shared" si="26"/>
        <v>25</v>
      </c>
      <c r="C97" s="79">
        <f t="shared" si="25"/>
        <v>73.086592995380926</v>
      </c>
      <c r="D97" s="67">
        <v>6</v>
      </c>
      <c r="E97" s="82">
        <f t="shared" si="14"/>
        <v>17.540782318891424</v>
      </c>
      <c r="F97" s="67">
        <v>1</v>
      </c>
      <c r="G97" s="82">
        <f t="shared" si="15"/>
        <v>2.9234637198152371</v>
      </c>
      <c r="H97" s="67">
        <v>0</v>
      </c>
      <c r="I97" s="82">
        <f t="shared" si="16"/>
        <v>0</v>
      </c>
      <c r="J97" s="67">
        <v>6</v>
      </c>
      <c r="K97" s="82">
        <f t="shared" si="17"/>
        <v>17.540782318891424</v>
      </c>
      <c r="L97" s="67">
        <v>4</v>
      </c>
      <c r="M97" s="82">
        <f t="shared" si="18"/>
        <v>11.693854879260948</v>
      </c>
      <c r="N97" s="67">
        <v>1</v>
      </c>
      <c r="O97" s="82">
        <f t="shared" si="19"/>
        <v>2.9234637198152371</v>
      </c>
      <c r="P97" s="67">
        <v>3</v>
      </c>
      <c r="Q97" s="82">
        <f t="shared" si="20"/>
        <v>8.7703911594457118</v>
      </c>
      <c r="R97" s="67">
        <v>0</v>
      </c>
      <c r="S97" s="82">
        <f t="shared" si="21"/>
        <v>0</v>
      </c>
      <c r="T97" s="67">
        <v>1</v>
      </c>
      <c r="U97" s="82">
        <f t="shared" si="22"/>
        <v>2.9234637198152371</v>
      </c>
      <c r="V97" s="67">
        <v>0</v>
      </c>
      <c r="W97" s="82">
        <f t="shared" si="23"/>
        <v>0</v>
      </c>
      <c r="X97" s="83">
        <v>3</v>
      </c>
      <c r="Y97" s="82">
        <f t="shared" si="24"/>
        <v>8.7703911594457118</v>
      </c>
      <c r="Z97" s="80"/>
      <c r="AA97" s="80"/>
      <c r="AC97" s="31" t="s">
        <v>271</v>
      </c>
      <c r="AD97" s="84">
        <v>34206</v>
      </c>
    </row>
    <row r="98" spans="1:30" ht="12.9" customHeight="1" x14ac:dyDescent="0.25">
      <c r="A98" s="76" t="s">
        <v>272</v>
      </c>
      <c r="B98" s="81">
        <f t="shared" si="26"/>
        <v>19</v>
      </c>
      <c r="C98" s="79">
        <f t="shared" si="25"/>
        <v>81.023454157782524</v>
      </c>
      <c r="D98" s="67">
        <v>6</v>
      </c>
      <c r="E98" s="82">
        <f t="shared" si="14"/>
        <v>25.586353944562902</v>
      </c>
      <c r="F98" s="67">
        <v>1</v>
      </c>
      <c r="G98" s="82">
        <f t="shared" si="15"/>
        <v>4.2643923240938166</v>
      </c>
      <c r="H98" s="67">
        <v>0</v>
      </c>
      <c r="I98" s="82">
        <f t="shared" si="16"/>
        <v>0</v>
      </c>
      <c r="J98" s="67">
        <v>3</v>
      </c>
      <c r="K98" s="82">
        <f t="shared" si="17"/>
        <v>12.793176972281451</v>
      </c>
      <c r="L98" s="67">
        <v>0</v>
      </c>
      <c r="M98" s="82">
        <f t="shared" si="18"/>
        <v>0</v>
      </c>
      <c r="N98" s="67">
        <v>0</v>
      </c>
      <c r="O98" s="82">
        <f t="shared" si="19"/>
        <v>0</v>
      </c>
      <c r="P98" s="67">
        <v>1</v>
      </c>
      <c r="Q98" s="82">
        <f t="shared" si="20"/>
        <v>4.2643923240938166</v>
      </c>
      <c r="R98" s="67">
        <v>1</v>
      </c>
      <c r="S98" s="82">
        <f t="shared" si="21"/>
        <v>4.2643923240938166</v>
      </c>
      <c r="T98" s="67">
        <v>0</v>
      </c>
      <c r="U98" s="82">
        <f t="shared" si="22"/>
        <v>0</v>
      </c>
      <c r="V98" s="67">
        <v>0</v>
      </c>
      <c r="W98" s="82">
        <f t="shared" si="23"/>
        <v>0</v>
      </c>
      <c r="X98" s="83">
        <v>7</v>
      </c>
      <c r="Y98" s="82">
        <f t="shared" si="24"/>
        <v>29.850746268656717</v>
      </c>
      <c r="Z98" s="80"/>
      <c r="AA98" s="80"/>
      <c r="AC98" s="31" t="s">
        <v>272</v>
      </c>
      <c r="AD98" s="84">
        <v>23450</v>
      </c>
    </row>
    <row r="99" spans="1:30" ht="12.9" customHeight="1" x14ac:dyDescent="0.25">
      <c r="A99" s="76" t="s">
        <v>273</v>
      </c>
      <c r="B99" s="81">
        <f t="shared" si="26"/>
        <v>10</v>
      </c>
      <c r="C99" s="79">
        <f t="shared" si="25"/>
        <v>39.600823697132903</v>
      </c>
      <c r="D99" s="67">
        <v>2</v>
      </c>
      <c r="E99" s="82">
        <f>SUM(D100/AD99*100000)</f>
        <v>27.720576587993033</v>
      </c>
      <c r="F99" s="67">
        <v>2</v>
      </c>
      <c r="G99" s="82">
        <f t="shared" si="15"/>
        <v>7.9201647394265802</v>
      </c>
      <c r="H99" s="67">
        <v>2</v>
      </c>
      <c r="I99" s="82">
        <f t="shared" si="16"/>
        <v>7.9201647394265802</v>
      </c>
      <c r="J99" s="67">
        <v>0</v>
      </c>
      <c r="K99" s="82">
        <f t="shared" si="17"/>
        <v>0</v>
      </c>
      <c r="L99" s="67">
        <v>1</v>
      </c>
      <c r="M99" s="82">
        <f t="shared" si="18"/>
        <v>3.9600823697132901</v>
      </c>
      <c r="N99" s="67">
        <v>0</v>
      </c>
      <c r="O99" s="82">
        <f t="shared" si="19"/>
        <v>0</v>
      </c>
      <c r="P99" s="67">
        <v>1</v>
      </c>
      <c r="Q99" s="82">
        <f t="shared" si="20"/>
        <v>3.9600823697132901</v>
      </c>
      <c r="R99" s="67">
        <v>0</v>
      </c>
      <c r="S99" s="82">
        <f t="shared" si="21"/>
        <v>0</v>
      </c>
      <c r="T99" s="67">
        <v>0</v>
      </c>
      <c r="U99" s="82">
        <f t="shared" si="22"/>
        <v>0</v>
      </c>
      <c r="V99" s="67">
        <v>0</v>
      </c>
      <c r="W99" s="82">
        <f t="shared" si="23"/>
        <v>0</v>
      </c>
      <c r="X99" s="83">
        <v>2</v>
      </c>
      <c r="Y99" s="82">
        <f t="shared" si="24"/>
        <v>7.9201647394265802</v>
      </c>
      <c r="Z99" s="80"/>
      <c r="AA99" s="80"/>
      <c r="AC99" s="31" t="s">
        <v>273</v>
      </c>
      <c r="AD99" s="84">
        <v>25252</v>
      </c>
    </row>
    <row r="100" spans="1:30" ht="12.9" customHeight="1" x14ac:dyDescent="0.25">
      <c r="A100" s="76" t="s">
        <v>274</v>
      </c>
      <c r="B100" s="81">
        <f t="shared" si="26"/>
        <v>19</v>
      </c>
      <c r="C100" s="79">
        <f t="shared" si="25"/>
        <v>65.061808718282379</v>
      </c>
      <c r="D100" s="67">
        <v>7</v>
      </c>
      <c r="E100" s="82">
        <f>SUM(D101/AD100*100000)</f>
        <v>23.970140054104029</v>
      </c>
      <c r="F100" s="67">
        <v>0</v>
      </c>
      <c r="G100" s="82">
        <f t="shared" si="15"/>
        <v>0</v>
      </c>
      <c r="H100" s="67">
        <v>1</v>
      </c>
      <c r="I100" s="82">
        <f t="shared" si="16"/>
        <v>3.4243057220148612</v>
      </c>
      <c r="J100" s="67">
        <v>0</v>
      </c>
      <c r="K100" s="82">
        <f t="shared" si="17"/>
        <v>0</v>
      </c>
      <c r="L100" s="67">
        <v>1</v>
      </c>
      <c r="M100" s="82">
        <f t="shared" si="18"/>
        <v>3.4243057220148612</v>
      </c>
      <c r="N100" s="67">
        <v>1</v>
      </c>
      <c r="O100" s="82">
        <f t="shared" si="19"/>
        <v>3.4243057220148612</v>
      </c>
      <c r="P100" s="67">
        <v>2</v>
      </c>
      <c r="Q100" s="82">
        <f t="shared" si="20"/>
        <v>6.8486114440297223</v>
      </c>
      <c r="R100" s="67">
        <v>1</v>
      </c>
      <c r="S100" s="82">
        <f t="shared" si="21"/>
        <v>3.4243057220148612</v>
      </c>
      <c r="T100" s="67">
        <v>0</v>
      </c>
      <c r="U100" s="82">
        <f t="shared" si="22"/>
        <v>0</v>
      </c>
      <c r="V100" s="67">
        <v>1</v>
      </c>
      <c r="W100" s="82">
        <f t="shared" si="23"/>
        <v>3.4243057220148612</v>
      </c>
      <c r="X100" s="83">
        <v>5</v>
      </c>
      <c r="Y100" s="82">
        <f t="shared" si="24"/>
        <v>17.121528610074307</v>
      </c>
      <c r="Z100" s="80"/>
      <c r="AA100" s="80"/>
      <c r="AC100" s="31" t="s">
        <v>274</v>
      </c>
      <c r="AD100" s="84">
        <v>29203</v>
      </c>
    </row>
    <row r="101" spans="1:30" ht="12.9" customHeight="1" x14ac:dyDescent="0.25">
      <c r="A101" s="69" t="s">
        <v>275</v>
      </c>
      <c r="B101" s="81">
        <f t="shared" si="26"/>
        <v>23</v>
      </c>
      <c r="C101" s="85">
        <v>0</v>
      </c>
      <c r="D101" s="86">
        <v>7</v>
      </c>
      <c r="E101" s="85">
        <v>0</v>
      </c>
      <c r="F101" s="71">
        <v>1</v>
      </c>
      <c r="G101" s="85">
        <v>0</v>
      </c>
      <c r="H101" s="71">
        <v>0</v>
      </c>
      <c r="I101" s="85">
        <v>0</v>
      </c>
      <c r="J101" s="71">
        <v>2</v>
      </c>
      <c r="K101" s="85">
        <v>0</v>
      </c>
      <c r="L101" s="71">
        <v>2</v>
      </c>
      <c r="M101" s="85">
        <v>0</v>
      </c>
      <c r="N101" s="71">
        <v>0</v>
      </c>
      <c r="O101" s="85">
        <v>0</v>
      </c>
      <c r="P101" s="71">
        <v>1</v>
      </c>
      <c r="Q101" s="85">
        <v>0</v>
      </c>
      <c r="R101" s="71">
        <v>0</v>
      </c>
      <c r="S101" s="85">
        <v>0</v>
      </c>
      <c r="T101" s="71">
        <v>1</v>
      </c>
      <c r="U101" s="85">
        <v>0</v>
      </c>
      <c r="V101" s="71">
        <v>1</v>
      </c>
      <c r="W101" s="85">
        <v>0</v>
      </c>
      <c r="X101" s="72">
        <v>8</v>
      </c>
      <c r="Y101" s="85">
        <v>0</v>
      </c>
      <c r="Z101" s="80"/>
      <c r="AA101" s="80"/>
      <c r="AD101" s="84"/>
    </row>
    <row r="102" spans="1:30" ht="12.9" customHeight="1" x14ac:dyDescent="0.25">
      <c r="A102" s="30" t="s">
        <v>179</v>
      </c>
      <c r="B102" s="87"/>
      <c r="C102" s="79"/>
      <c r="D102" s="67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80"/>
      <c r="Y102" s="79"/>
      <c r="Z102" s="80"/>
      <c r="AA102" s="80"/>
      <c r="AD102" s="84"/>
    </row>
    <row r="103" spans="1:30" ht="17.25" customHeight="1" x14ac:dyDescent="0.25">
      <c r="A103" s="30" t="s">
        <v>283</v>
      </c>
      <c r="B103" s="81"/>
      <c r="C103" s="78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</row>
    <row r="104" spans="1:30" ht="12.9" customHeight="1" x14ac:dyDescent="0.2"/>
    <row r="107" spans="1:30" x14ac:dyDescent="0.2">
      <c r="B107" s="41"/>
      <c r="C107" s="41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0" x14ac:dyDescent="0.2">
      <c r="B110" s="41"/>
      <c r="C110" s="41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1:30" x14ac:dyDescent="0.2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</row>
    <row r="112" spans="1:30" x14ac:dyDescent="0.2">
      <c r="B112" s="41"/>
      <c r="C112" s="41"/>
      <c r="D112" s="37"/>
      <c r="E112" s="37"/>
      <c r="F112" s="37"/>
      <c r="G112" s="37"/>
      <c r="H112" s="37"/>
      <c r="I112" s="37"/>
      <c r="J112" s="37"/>
      <c r="K112" s="37"/>
      <c r="L112" s="37"/>
      <c r="M112" s="37"/>
    </row>
    <row r="113" spans="2:13" x14ac:dyDescent="0.2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</row>
    <row r="114" spans="2:13" x14ac:dyDescent="0.2">
      <c r="B114" s="41"/>
      <c r="C114" s="41"/>
      <c r="D114" s="37"/>
      <c r="E114" s="37"/>
      <c r="F114" s="37"/>
      <c r="G114" s="37"/>
      <c r="H114" s="37"/>
      <c r="I114" s="37"/>
      <c r="J114" s="37"/>
      <c r="K114" s="37"/>
      <c r="L114" s="37"/>
      <c r="M114" s="37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2:13" x14ac:dyDescent="0.2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</row>
    <row r="136" spans="2:13" x14ac:dyDescent="0.2">
      <c r="B136" s="41"/>
      <c r="C136" s="41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2:13" x14ac:dyDescent="0.2"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</row>
    <row r="153" spans="2:13" x14ac:dyDescent="0.2">
      <c r="B153" s="41"/>
      <c r="C153" s="41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2:13" x14ac:dyDescent="0.2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</row>
    <row r="163" spans="2:13" x14ac:dyDescent="0.2">
      <c r="B163" s="41"/>
      <c r="C163" s="41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2:13" x14ac:dyDescent="0.2"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</row>
    <row r="176" spans="2:13" x14ac:dyDescent="0.2">
      <c r="B176" s="41"/>
      <c r="C176" s="41"/>
      <c r="D176" s="37"/>
      <c r="E176" s="37"/>
      <c r="F176" s="37"/>
      <c r="G176" s="37"/>
      <c r="H176" s="37"/>
      <c r="I176" s="37"/>
      <c r="J176" s="37"/>
      <c r="K176" s="37"/>
      <c r="L176" s="37"/>
      <c r="M176" s="37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2:13" x14ac:dyDescent="0.2"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</row>
    <row r="189" spans="2:13" x14ac:dyDescent="0.2">
      <c r="B189" s="41"/>
      <c r="C189" s="41"/>
      <c r="D189" s="37"/>
      <c r="E189" s="37"/>
      <c r="F189" s="37"/>
      <c r="G189" s="37"/>
      <c r="H189" s="37"/>
      <c r="I189" s="37"/>
      <c r="J189" s="37"/>
      <c r="K189" s="37"/>
      <c r="L189" s="37"/>
      <c r="M189" s="37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  <row r="205" spans="2:13" x14ac:dyDescent="0.2">
      <c r="B205" s="41"/>
      <c r="C205" s="41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</sheetData>
  <mergeCells count="17"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  <mergeCell ref="N6:O7"/>
  </mergeCells>
  <pageMargins left="0.21" right="0.36" top="0.21" bottom="0.17" header="0" footer="0"/>
  <pageSetup orientation="portrait" horizontalDpi="18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1F5E7-58E9-4B65-9F50-A3081B393345}">
  <dimension ref="A1:AD206"/>
  <sheetViews>
    <sheetView zoomScaleNormal="100" workbookViewId="0">
      <selection sqref="A1:Y1"/>
    </sheetView>
  </sheetViews>
  <sheetFormatPr baseColWidth="10" defaultColWidth="11.44140625" defaultRowHeight="10.199999999999999" x14ac:dyDescent="0.2"/>
  <cols>
    <col min="1" max="1" width="21.33203125" style="31" customWidth="1"/>
    <col min="2" max="3" width="7" style="35" customWidth="1"/>
    <col min="4" max="16" width="6.6640625" style="31" customWidth="1"/>
    <col min="17" max="17" width="7.5546875" style="31" customWidth="1"/>
    <col min="18" max="19" width="6.6640625" style="31" customWidth="1"/>
    <col min="20" max="20" width="11" style="31" customWidth="1"/>
    <col min="21" max="21" width="10.44140625" style="31" customWidth="1"/>
    <col min="22" max="24" width="6.6640625" style="31" customWidth="1"/>
    <col min="25" max="25" width="7.88671875" style="31" bestFit="1" customWidth="1"/>
    <col min="26" max="26" width="7.88671875" style="31" customWidth="1"/>
    <col min="27" max="27" width="6.5546875" style="31" customWidth="1"/>
    <col min="28" max="28" width="6.5546875" style="31" hidden="1" customWidth="1"/>
    <col min="29" max="29" width="17.109375" style="31" hidden="1" customWidth="1"/>
    <col min="30" max="30" width="11.44140625" style="37" hidden="1" customWidth="1"/>
    <col min="31" max="31" width="0" style="31" hidden="1" customWidth="1"/>
    <col min="32" max="240" width="11.44140625" style="31"/>
    <col min="241" max="241" width="21.33203125" style="31" customWidth="1"/>
    <col min="242" max="243" width="7" style="31" customWidth="1"/>
    <col min="244" max="251" width="6.6640625" style="31" customWidth="1"/>
    <col min="252" max="253" width="9.6640625" style="31" customWidth="1"/>
    <col min="254" max="265" width="6.6640625" style="31" customWidth="1"/>
    <col min="266" max="270" width="5.6640625" style="31" customWidth="1"/>
    <col min="271" max="496" width="11.44140625" style="31"/>
    <col min="497" max="497" width="21.33203125" style="31" customWidth="1"/>
    <col min="498" max="499" width="7" style="31" customWidth="1"/>
    <col min="500" max="507" width="6.6640625" style="31" customWidth="1"/>
    <col min="508" max="509" width="9.6640625" style="31" customWidth="1"/>
    <col min="510" max="521" width="6.6640625" style="31" customWidth="1"/>
    <col min="522" max="526" width="5.6640625" style="31" customWidth="1"/>
    <col min="527" max="752" width="11.44140625" style="31"/>
    <col min="753" max="753" width="21.33203125" style="31" customWidth="1"/>
    <col min="754" max="755" width="7" style="31" customWidth="1"/>
    <col min="756" max="763" width="6.6640625" style="31" customWidth="1"/>
    <col min="764" max="765" width="9.6640625" style="31" customWidth="1"/>
    <col min="766" max="777" width="6.6640625" style="31" customWidth="1"/>
    <col min="778" max="782" width="5.6640625" style="31" customWidth="1"/>
    <col min="783" max="1008" width="11.44140625" style="31"/>
    <col min="1009" max="1009" width="21.33203125" style="31" customWidth="1"/>
    <col min="1010" max="1011" width="7" style="31" customWidth="1"/>
    <col min="1012" max="1019" width="6.6640625" style="31" customWidth="1"/>
    <col min="1020" max="1021" width="9.6640625" style="31" customWidth="1"/>
    <col min="1022" max="1033" width="6.6640625" style="31" customWidth="1"/>
    <col min="1034" max="1038" width="5.6640625" style="31" customWidth="1"/>
    <col min="1039" max="1264" width="11.44140625" style="31"/>
    <col min="1265" max="1265" width="21.33203125" style="31" customWidth="1"/>
    <col min="1266" max="1267" width="7" style="31" customWidth="1"/>
    <col min="1268" max="1275" width="6.6640625" style="31" customWidth="1"/>
    <col min="1276" max="1277" width="9.6640625" style="31" customWidth="1"/>
    <col min="1278" max="1289" width="6.6640625" style="31" customWidth="1"/>
    <col min="1290" max="1294" width="5.6640625" style="31" customWidth="1"/>
    <col min="1295" max="1520" width="11.44140625" style="31"/>
    <col min="1521" max="1521" width="21.33203125" style="31" customWidth="1"/>
    <col min="1522" max="1523" width="7" style="31" customWidth="1"/>
    <col min="1524" max="1531" width="6.6640625" style="31" customWidth="1"/>
    <col min="1532" max="1533" width="9.6640625" style="31" customWidth="1"/>
    <col min="1534" max="1545" width="6.6640625" style="31" customWidth="1"/>
    <col min="1546" max="1550" width="5.6640625" style="31" customWidth="1"/>
    <col min="1551" max="1776" width="11.44140625" style="31"/>
    <col min="1777" max="1777" width="21.33203125" style="31" customWidth="1"/>
    <col min="1778" max="1779" width="7" style="31" customWidth="1"/>
    <col min="1780" max="1787" width="6.6640625" style="31" customWidth="1"/>
    <col min="1788" max="1789" width="9.6640625" style="31" customWidth="1"/>
    <col min="1790" max="1801" width="6.6640625" style="31" customWidth="1"/>
    <col min="1802" max="1806" width="5.6640625" style="31" customWidth="1"/>
    <col min="1807" max="2032" width="11.44140625" style="31"/>
    <col min="2033" max="2033" width="21.33203125" style="31" customWidth="1"/>
    <col min="2034" max="2035" width="7" style="31" customWidth="1"/>
    <col min="2036" max="2043" width="6.6640625" style="31" customWidth="1"/>
    <col min="2044" max="2045" width="9.6640625" style="31" customWidth="1"/>
    <col min="2046" max="2057" width="6.6640625" style="31" customWidth="1"/>
    <col min="2058" max="2062" width="5.6640625" style="31" customWidth="1"/>
    <col min="2063" max="2288" width="11.44140625" style="31"/>
    <col min="2289" max="2289" width="21.33203125" style="31" customWidth="1"/>
    <col min="2290" max="2291" width="7" style="31" customWidth="1"/>
    <col min="2292" max="2299" width="6.6640625" style="31" customWidth="1"/>
    <col min="2300" max="2301" width="9.6640625" style="31" customWidth="1"/>
    <col min="2302" max="2313" width="6.6640625" style="31" customWidth="1"/>
    <col min="2314" max="2318" width="5.6640625" style="31" customWidth="1"/>
    <col min="2319" max="2544" width="11.44140625" style="31"/>
    <col min="2545" max="2545" width="21.33203125" style="31" customWidth="1"/>
    <col min="2546" max="2547" width="7" style="31" customWidth="1"/>
    <col min="2548" max="2555" width="6.6640625" style="31" customWidth="1"/>
    <col min="2556" max="2557" width="9.6640625" style="31" customWidth="1"/>
    <col min="2558" max="2569" width="6.6640625" style="31" customWidth="1"/>
    <col min="2570" max="2574" width="5.6640625" style="31" customWidth="1"/>
    <col min="2575" max="2800" width="11.44140625" style="31"/>
    <col min="2801" max="2801" width="21.33203125" style="31" customWidth="1"/>
    <col min="2802" max="2803" width="7" style="31" customWidth="1"/>
    <col min="2804" max="2811" width="6.6640625" style="31" customWidth="1"/>
    <col min="2812" max="2813" width="9.6640625" style="31" customWidth="1"/>
    <col min="2814" max="2825" width="6.6640625" style="31" customWidth="1"/>
    <col min="2826" max="2830" width="5.6640625" style="31" customWidth="1"/>
    <col min="2831" max="3056" width="11.44140625" style="31"/>
    <col min="3057" max="3057" width="21.33203125" style="31" customWidth="1"/>
    <col min="3058" max="3059" width="7" style="31" customWidth="1"/>
    <col min="3060" max="3067" width="6.6640625" style="31" customWidth="1"/>
    <col min="3068" max="3069" width="9.6640625" style="31" customWidth="1"/>
    <col min="3070" max="3081" width="6.6640625" style="31" customWidth="1"/>
    <col min="3082" max="3086" width="5.6640625" style="31" customWidth="1"/>
    <col min="3087" max="3312" width="11.44140625" style="31"/>
    <col min="3313" max="3313" width="21.33203125" style="31" customWidth="1"/>
    <col min="3314" max="3315" width="7" style="31" customWidth="1"/>
    <col min="3316" max="3323" width="6.6640625" style="31" customWidth="1"/>
    <col min="3324" max="3325" width="9.6640625" style="31" customWidth="1"/>
    <col min="3326" max="3337" width="6.6640625" style="31" customWidth="1"/>
    <col min="3338" max="3342" width="5.6640625" style="31" customWidth="1"/>
    <col min="3343" max="3568" width="11.44140625" style="31"/>
    <col min="3569" max="3569" width="21.33203125" style="31" customWidth="1"/>
    <col min="3570" max="3571" width="7" style="31" customWidth="1"/>
    <col min="3572" max="3579" width="6.6640625" style="31" customWidth="1"/>
    <col min="3580" max="3581" width="9.6640625" style="31" customWidth="1"/>
    <col min="3582" max="3593" width="6.6640625" style="31" customWidth="1"/>
    <col min="3594" max="3598" width="5.6640625" style="31" customWidth="1"/>
    <col min="3599" max="3824" width="11.44140625" style="31"/>
    <col min="3825" max="3825" width="21.33203125" style="31" customWidth="1"/>
    <col min="3826" max="3827" width="7" style="31" customWidth="1"/>
    <col min="3828" max="3835" width="6.6640625" style="31" customWidth="1"/>
    <col min="3836" max="3837" width="9.6640625" style="31" customWidth="1"/>
    <col min="3838" max="3849" width="6.6640625" style="31" customWidth="1"/>
    <col min="3850" max="3854" width="5.6640625" style="31" customWidth="1"/>
    <col min="3855" max="4080" width="11.44140625" style="31"/>
    <col min="4081" max="4081" width="21.33203125" style="31" customWidth="1"/>
    <col min="4082" max="4083" width="7" style="31" customWidth="1"/>
    <col min="4084" max="4091" width="6.6640625" style="31" customWidth="1"/>
    <col min="4092" max="4093" width="9.6640625" style="31" customWidth="1"/>
    <col min="4094" max="4105" width="6.6640625" style="31" customWidth="1"/>
    <col min="4106" max="4110" width="5.6640625" style="31" customWidth="1"/>
    <col min="4111" max="4336" width="11.44140625" style="31"/>
    <col min="4337" max="4337" width="21.33203125" style="31" customWidth="1"/>
    <col min="4338" max="4339" width="7" style="31" customWidth="1"/>
    <col min="4340" max="4347" width="6.6640625" style="31" customWidth="1"/>
    <col min="4348" max="4349" width="9.6640625" style="31" customWidth="1"/>
    <col min="4350" max="4361" width="6.6640625" style="31" customWidth="1"/>
    <col min="4362" max="4366" width="5.6640625" style="31" customWidth="1"/>
    <col min="4367" max="4592" width="11.44140625" style="31"/>
    <col min="4593" max="4593" width="21.33203125" style="31" customWidth="1"/>
    <col min="4594" max="4595" width="7" style="31" customWidth="1"/>
    <col min="4596" max="4603" width="6.6640625" style="31" customWidth="1"/>
    <col min="4604" max="4605" width="9.6640625" style="31" customWidth="1"/>
    <col min="4606" max="4617" width="6.6640625" style="31" customWidth="1"/>
    <col min="4618" max="4622" width="5.6640625" style="31" customWidth="1"/>
    <col min="4623" max="4848" width="11.44140625" style="31"/>
    <col min="4849" max="4849" width="21.33203125" style="31" customWidth="1"/>
    <col min="4850" max="4851" width="7" style="31" customWidth="1"/>
    <col min="4852" max="4859" width="6.6640625" style="31" customWidth="1"/>
    <col min="4860" max="4861" width="9.6640625" style="31" customWidth="1"/>
    <col min="4862" max="4873" width="6.6640625" style="31" customWidth="1"/>
    <col min="4874" max="4878" width="5.6640625" style="31" customWidth="1"/>
    <col min="4879" max="5104" width="11.44140625" style="31"/>
    <col min="5105" max="5105" width="21.33203125" style="31" customWidth="1"/>
    <col min="5106" max="5107" width="7" style="31" customWidth="1"/>
    <col min="5108" max="5115" width="6.6640625" style="31" customWidth="1"/>
    <col min="5116" max="5117" width="9.6640625" style="31" customWidth="1"/>
    <col min="5118" max="5129" width="6.6640625" style="31" customWidth="1"/>
    <col min="5130" max="5134" width="5.6640625" style="31" customWidth="1"/>
    <col min="5135" max="5360" width="11.44140625" style="31"/>
    <col min="5361" max="5361" width="21.33203125" style="31" customWidth="1"/>
    <col min="5362" max="5363" width="7" style="31" customWidth="1"/>
    <col min="5364" max="5371" width="6.6640625" style="31" customWidth="1"/>
    <col min="5372" max="5373" width="9.6640625" style="31" customWidth="1"/>
    <col min="5374" max="5385" width="6.6640625" style="31" customWidth="1"/>
    <col min="5386" max="5390" width="5.6640625" style="31" customWidth="1"/>
    <col min="5391" max="5616" width="11.44140625" style="31"/>
    <col min="5617" max="5617" width="21.33203125" style="31" customWidth="1"/>
    <col min="5618" max="5619" width="7" style="31" customWidth="1"/>
    <col min="5620" max="5627" width="6.6640625" style="31" customWidth="1"/>
    <col min="5628" max="5629" width="9.6640625" style="31" customWidth="1"/>
    <col min="5630" max="5641" width="6.6640625" style="31" customWidth="1"/>
    <col min="5642" max="5646" width="5.6640625" style="31" customWidth="1"/>
    <col min="5647" max="5872" width="11.44140625" style="31"/>
    <col min="5873" max="5873" width="21.33203125" style="31" customWidth="1"/>
    <col min="5874" max="5875" width="7" style="31" customWidth="1"/>
    <col min="5876" max="5883" width="6.6640625" style="31" customWidth="1"/>
    <col min="5884" max="5885" width="9.6640625" style="31" customWidth="1"/>
    <col min="5886" max="5897" width="6.6640625" style="31" customWidth="1"/>
    <col min="5898" max="5902" width="5.6640625" style="31" customWidth="1"/>
    <col min="5903" max="6128" width="11.44140625" style="31"/>
    <col min="6129" max="6129" width="21.33203125" style="31" customWidth="1"/>
    <col min="6130" max="6131" width="7" style="31" customWidth="1"/>
    <col min="6132" max="6139" width="6.6640625" style="31" customWidth="1"/>
    <col min="6140" max="6141" width="9.6640625" style="31" customWidth="1"/>
    <col min="6142" max="6153" width="6.6640625" style="31" customWidth="1"/>
    <col min="6154" max="6158" width="5.6640625" style="31" customWidth="1"/>
    <col min="6159" max="6384" width="11.44140625" style="31"/>
    <col min="6385" max="6385" width="21.33203125" style="31" customWidth="1"/>
    <col min="6386" max="6387" width="7" style="31" customWidth="1"/>
    <col min="6388" max="6395" width="6.6640625" style="31" customWidth="1"/>
    <col min="6396" max="6397" width="9.6640625" style="31" customWidth="1"/>
    <col min="6398" max="6409" width="6.6640625" style="31" customWidth="1"/>
    <col min="6410" max="6414" width="5.6640625" style="31" customWidth="1"/>
    <col min="6415" max="6640" width="11.44140625" style="31"/>
    <col min="6641" max="6641" width="21.33203125" style="31" customWidth="1"/>
    <col min="6642" max="6643" width="7" style="31" customWidth="1"/>
    <col min="6644" max="6651" width="6.6640625" style="31" customWidth="1"/>
    <col min="6652" max="6653" width="9.6640625" style="31" customWidth="1"/>
    <col min="6654" max="6665" width="6.6640625" style="31" customWidth="1"/>
    <col min="6666" max="6670" width="5.6640625" style="31" customWidth="1"/>
    <col min="6671" max="6896" width="11.44140625" style="31"/>
    <col min="6897" max="6897" width="21.33203125" style="31" customWidth="1"/>
    <col min="6898" max="6899" width="7" style="31" customWidth="1"/>
    <col min="6900" max="6907" width="6.6640625" style="31" customWidth="1"/>
    <col min="6908" max="6909" width="9.6640625" style="31" customWidth="1"/>
    <col min="6910" max="6921" width="6.6640625" style="31" customWidth="1"/>
    <col min="6922" max="6926" width="5.6640625" style="31" customWidth="1"/>
    <col min="6927" max="7152" width="11.44140625" style="31"/>
    <col min="7153" max="7153" width="21.33203125" style="31" customWidth="1"/>
    <col min="7154" max="7155" width="7" style="31" customWidth="1"/>
    <col min="7156" max="7163" width="6.6640625" style="31" customWidth="1"/>
    <col min="7164" max="7165" width="9.6640625" style="31" customWidth="1"/>
    <col min="7166" max="7177" width="6.6640625" style="31" customWidth="1"/>
    <col min="7178" max="7182" width="5.6640625" style="31" customWidth="1"/>
    <col min="7183" max="7408" width="11.44140625" style="31"/>
    <col min="7409" max="7409" width="21.33203125" style="31" customWidth="1"/>
    <col min="7410" max="7411" width="7" style="31" customWidth="1"/>
    <col min="7412" max="7419" width="6.6640625" style="31" customWidth="1"/>
    <col min="7420" max="7421" width="9.6640625" style="31" customWidth="1"/>
    <col min="7422" max="7433" width="6.6640625" style="31" customWidth="1"/>
    <col min="7434" max="7438" width="5.6640625" style="31" customWidth="1"/>
    <col min="7439" max="7664" width="11.44140625" style="31"/>
    <col min="7665" max="7665" width="21.33203125" style="31" customWidth="1"/>
    <col min="7666" max="7667" width="7" style="31" customWidth="1"/>
    <col min="7668" max="7675" width="6.6640625" style="31" customWidth="1"/>
    <col min="7676" max="7677" width="9.6640625" style="31" customWidth="1"/>
    <col min="7678" max="7689" width="6.6640625" style="31" customWidth="1"/>
    <col min="7690" max="7694" width="5.6640625" style="31" customWidth="1"/>
    <col min="7695" max="7920" width="11.44140625" style="31"/>
    <col min="7921" max="7921" width="21.33203125" style="31" customWidth="1"/>
    <col min="7922" max="7923" width="7" style="31" customWidth="1"/>
    <col min="7924" max="7931" width="6.6640625" style="31" customWidth="1"/>
    <col min="7932" max="7933" width="9.6640625" style="31" customWidth="1"/>
    <col min="7934" max="7945" width="6.6640625" style="31" customWidth="1"/>
    <col min="7946" max="7950" width="5.6640625" style="31" customWidth="1"/>
    <col min="7951" max="8176" width="11.44140625" style="31"/>
    <col min="8177" max="8177" width="21.33203125" style="31" customWidth="1"/>
    <col min="8178" max="8179" width="7" style="31" customWidth="1"/>
    <col min="8180" max="8187" width="6.6640625" style="31" customWidth="1"/>
    <col min="8188" max="8189" width="9.6640625" style="31" customWidth="1"/>
    <col min="8190" max="8201" width="6.6640625" style="31" customWidth="1"/>
    <col min="8202" max="8206" width="5.6640625" style="31" customWidth="1"/>
    <col min="8207" max="8432" width="11.44140625" style="31"/>
    <col min="8433" max="8433" width="21.33203125" style="31" customWidth="1"/>
    <col min="8434" max="8435" width="7" style="31" customWidth="1"/>
    <col min="8436" max="8443" width="6.6640625" style="31" customWidth="1"/>
    <col min="8444" max="8445" width="9.6640625" style="31" customWidth="1"/>
    <col min="8446" max="8457" width="6.6640625" style="31" customWidth="1"/>
    <col min="8458" max="8462" width="5.6640625" style="31" customWidth="1"/>
    <col min="8463" max="8688" width="11.44140625" style="31"/>
    <col min="8689" max="8689" width="21.33203125" style="31" customWidth="1"/>
    <col min="8690" max="8691" width="7" style="31" customWidth="1"/>
    <col min="8692" max="8699" width="6.6640625" style="31" customWidth="1"/>
    <col min="8700" max="8701" width="9.6640625" style="31" customWidth="1"/>
    <col min="8702" max="8713" width="6.6640625" style="31" customWidth="1"/>
    <col min="8714" max="8718" width="5.6640625" style="31" customWidth="1"/>
    <col min="8719" max="8944" width="11.44140625" style="31"/>
    <col min="8945" max="8945" width="21.33203125" style="31" customWidth="1"/>
    <col min="8946" max="8947" width="7" style="31" customWidth="1"/>
    <col min="8948" max="8955" width="6.6640625" style="31" customWidth="1"/>
    <col min="8956" max="8957" width="9.6640625" style="31" customWidth="1"/>
    <col min="8958" max="8969" width="6.6640625" style="31" customWidth="1"/>
    <col min="8970" max="8974" width="5.6640625" style="31" customWidth="1"/>
    <col min="8975" max="9200" width="11.44140625" style="31"/>
    <col min="9201" max="9201" width="21.33203125" style="31" customWidth="1"/>
    <col min="9202" max="9203" width="7" style="31" customWidth="1"/>
    <col min="9204" max="9211" width="6.6640625" style="31" customWidth="1"/>
    <col min="9212" max="9213" width="9.6640625" style="31" customWidth="1"/>
    <col min="9214" max="9225" width="6.6640625" style="31" customWidth="1"/>
    <col min="9226" max="9230" width="5.6640625" style="31" customWidth="1"/>
    <col min="9231" max="9456" width="11.44140625" style="31"/>
    <col min="9457" max="9457" width="21.33203125" style="31" customWidth="1"/>
    <col min="9458" max="9459" width="7" style="31" customWidth="1"/>
    <col min="9460" max="9467" width="6.6640625" style="31" customWidth="1"/>
    <col min="9468" max="9469" width="9.6640625" style="31" customWidth="1"/>
    <col min="9470" max="9481" width="6.6640625" style="31" customWidth="1"/>
    <col min="9482" max="9486" width="5.6640625" style="31" customWidth="1"/>
    <col min="9487" max="9712" width="11.44140625" style="31"/>
    <col min="9713" max="9713" width="21.33203125" style="31" customWidth="1"/>
    <col min="9714" max="9715" width="7" style="31" customWidth="1"/>
    <col min="9716" max="9723" width="6.6640625" style="31" customWidth="1"/>
    <col min="9724" max="9725" width="9.6640625" style="31" customWidth="1"/>
    <col min="9726" max="9737" width="6.6640625" style="31" customWidth="1"/>
    <col min="9738" max="9742" width="5.6640625" style="31" customWidth="1"/>
    <col min="9743" max="9968" width="11.44140625" style="31"/>
    <col min="9969" max="9969" width="21.33203125" style="31" customWidth="1"/>
    <col min="9970" max="9971" width="7" style="31" customWidth="1"/>
    <col min="9972" max="9979" width="6.6640625" style="31" customWidth="1"/>
    <col min="9980" max="9981" width="9.6640625" style="31" customWidth="1"/>
    <col min="9982" max="9993" width="6.6640625" style="31" customWidth="1"/>
    <col min="9994" max="9998" width="5.6640625" style="31" customWidth="1"/>
    <col min="9999" max="10224" width="11.44140625" style="31"/>
    <col min="10225" max="10225" width="21.33203125" style="31" customWidth="1"/>
    <col min="10226" max="10227" width="7" style="31" customWidth="1"/>
    <col min="10228" max="10235" width="6.6640625" style="31" customWidth="1"/>
    <col min="10236" max="10237" width="9.6640625" style="31" customWidth="1"/>
    <col min="10238" max="10249" width="6.6640625" style="31" customWidth="1"/>
    <col min="10250" max="10254" width="5.6640625" style="31" customWidth="1"/>
    <col min="10255" max="10480" width="11.44140625" style="31"/>
    <col min="10481" max="10481" width="21.33203125" style="31" customWidth="1"/>
    <col min="10482" max="10483" width="7" style="31" customWidth="1"/>
    <col min="10484" max="10491" width="6.6640625" style="31" customWidth="1"/>
    <col min="10492" max="10493" width="9.6640625" style="31" customWidth="1"/>
    <col min="10494" max="10505" width="6.6640625" style="31" customWidth="1"/>
    <col min="10506" max="10510" width="5.6640625" style="31" customWidth="1"/>
    <col min="10511" max="10736" width="11.44140625" style="31"/>
    <col min="10737" max="10737" width="21.33203125" style="31" customWidth="1"/>
    <col min="10738" max="10739" width="7" style="31" customWidth="1"/>
    <col min="10740" max="10747" width="6.6640625" style="31" customWidth="1"/>
    <col min="10748" max="10749" width="9.6640625" style="31" customWidth="1"/>
    <col min="10750" max="10761" width="6.6640625" style="31" customWidth="1"/>
    <col min="10762" max="10766" width="5.6640625" style="31" customWidth="1"/>
    <col min="10767" max="10992" width="11.44140625" style="31"/>
    <col min="10993" max="10993" width="21.33203125" style="31" customWidth="1"/>
    <col min="10994" max="10995" width="7" style="31" customWidth="1"/>
    <col min="10996" max="11003" width="6.6640625" style="31" customWidth="1"/>
    <col min="11004" max="11005" width="9.6640625" style="31" customWidth="1"/>
    <col min="11006" max="11017" width="6.6640625" style="31" customWidth="1"/>
    <col min="11018" max="11022" width="5.6640625" style="31" customWidth="1"/>
    <col min="11023" max="11248" width="11.44140625" style="31"/>
    <col min="11249" max="11249" width="21.33203125" style="31" customWidth="1"/>
    <col min="11250" max="11251" width="7" style="31" customWidth="1"/>
    <col min="11252" max="11259" width="6.6640625" style="31" customWidth="1"/>
    <col min="11260" max="11261" width="9.6640625" style="31" customWidth="1"/>
    <col min="11262" max="11273" width="6.6640625" style="31" customWidth="1"/>
    <col min="11274" max="11278" width="5.6640625" style="31" customWidth="1"/>
    <col min="11279" max="11504" width="11.44140625" style="31"/>
    <col min="11505" max="11505" width="21.33203125" style="31" customWidth="1"/>
    <col min="11506" max="11507" width="7" style="31" customWidth="1"/>
    <col min="11508" max="11515" width="6.6640625" style="31" customWidth="1"/>
    <col min="11516" max="11517" width="9.6640625" style="31" customWidth="1"/>
    <col min="11518" max="11529" width="6.6640625" style="31" customWidth="1"/>
    <col min="11530" max="11534" width="5.6640625" style="31" customWidth="1"/>
    <col min="11535" max="11760" width="11.44140625" style="31"/>
    <col min="11761" max="11761" width="21.33203125" style="31" customWidth="1"/>
    <col min="11762" max="11763" width="7" style="31" customWidth="1"/>
    <col min="11764" max="11771" width="6.6640625" style="31" customWidth="1"/>
    <col min="11772" max="11773" width="9.6640625" style="31" customWidth="1"/>
    <col min="11774" max="11785" width="6.6640625" style="31" customWidth="1"/>
    <col min="11786" max="11790" width="5.6640625" style="31" customWidth="1"/>
    <col min="11791" max="12016" width="11.44140625" style="31"/>
    <col min="12017" max="12017" width="21.33203125" style="31" customWidth="1"/>
    <col min="12018" max="12019" width="7" style="31" customWidth="1"/>
    <col min="12020" max="12027" width="6.6640625" style="31" customWidth="1"/>
    <col min="12028" max="12029" width="9.6640625" style="31" customWidth="1"/>
    <col min="12030" max="12041" width="6.6640625" style="31" customWidth="1"/>
    <col min="12042" max="12046" width="5.6640625" style="31" customWidth="1"/>
    <col min="12047" max="12272" width="11.44140625" style="31"/>
    <col min="12273" max="12273" width="21.33203125" style="31" customWidth="1"/>
    <col min="12274" max="12275" width="7" style="31" customWidth="1"/>
    <col min="12276" max="12283" width="6.6640625" style="31" customWidth="1"/>
    <col min="12284" max="12285" width="9.6640625" style="31" customWidth="1"/>
    <col min="12286" max="12297" width="6.6640625" style="31" customWidth="1"/>
    <col min="12298" max="12302" width="5.6640625" style="31" customWidth="1"/>
    <col min="12303" max="12528" width="11.44140625" style="31"/>
    <col min="12529" max="12529" width="21.33203125" style="31" customWidth="1"/>
    <col min="12530" max="12531" width="7" style="31" customWidth="1"/>
    <col min="12532" max="12539" width="6.6640625" style="31" customWidth="1"/>
    <col min="12540" max="12541" width="9.6640625" style="31" customWidth="1"/>
    <col min="12542" max="12553" width="6.6640625" style="31" customWidth="1"/>
    <col min="12554" max="12558" width="5.6640625" style="31" customWidth="1"/>
    <col min="12559" max="12784" width="11.44140625" style="31"/>
    <col min="12785" max="12785" width="21.33203125" style="31" customWidth="1"/>
    <col min="12786" max="12787" width="7" style="31" customWidth="1"/>
    <col min="12788" max="12795" width="6.6640625" style="31" customWidth="1"/>
    <col min="12796" max="12797" width="9.6640625" style="31" customWidth="1"/>
    <col min="12798" max="12809" width="6.6640625" style="31" customWidth="1"/>
    <col min="12810" max="12814" width="5.6640625" style="31" customWidth="1"/>
    <col min="12815" max="13040" width="11.44140625" style="31"/>
    <col min="13041" max="13041" width="21.33203125" style="31" customWidth="1"/>
    <col min="13042" max="13043" width="7" style="31" customWidth="1"/>
    <col min="13044" max="13051" width="6.6640625" style="31" customWidth="1"/>
    <col min="13052" max="13053" width="9.6640625" style="31" customWidth="1"/>
    <col min="13054" max="13065" width="6.6640625" style="31" customWidth="1"/>
    <col min="13066" max="13070" width="5.6640625" style="31" customWidth="1"/>
    <col min="13071" max="13296" width="11.44140625" style="31"/>
    <col min="13297" max="13297" width="21.33203125" style="31" customWidth="1"/>
    <col min="13298" max="13299" width="7" style="31" customWidth="1"/>
    <col min="13300" max="13307" width="6.6640625" style="31" customWidth="1"/>
    <col min="13308" max="13309" width="9.6640625" style="31" customWidth="1"/>
    <col min="13310" max="13321" width="6.6640625" style="31" customWidth="1"/>
    <col min="13322" max="13326" width="5.6640625" style="31" customWidth="1"/>
    <col min="13327" max="13552" width="11.44140625" style="31"/>
    <col min="13553" max="13553" width="21.33203125" style="31" customWidth="1"/>
    <col min="13554" max="13555" width="7" style="31" customWidth="1"/>
    <col min="13556" max="13563" width="6.6640625" style="31" customWidth="1"/>
    <col min="13564" max="13565" width="9.6640625" style="31" customWidth="1"/>
    <col min="13566" max="13577" width="6.6640625" style="31" customWidth="1"/>
    <col min="13578" max="13582" width="5.6640625" style="31" customWidth="1"/>
    <col min="13583" max="13808" width="11.44140625" style="31"/>
    <col min="13809" max="13809" width="21.33203125" style="31" customWidth="1"/>
    <col min="13810" max="13811" width="7" style="31" customWidth="1"/>
    <col min="13812" max="13819" width="6.6640625" style="31" customWidth="1"/>
    <col min="13820" max="13821" width="9.6640625" style="31" customWidth="1"/>
    <col min="13822" max="13833" width="6.6640625" style="31" customWidth="1"/>
    <col min="13834" max="13838" width="5.6640625" style="31" customWidth="1"/>
    <col min="13839" max="14064" width="11.44140625" style="31"/>
    <col min="14065" max="14065" width="21.33203125" style="31" customWidth="1"/>
    <col min="14066" max="14067" width="7" style="31" customWidth="1"/>
    <col min="14068" max="14075" width="6.6640625" style="31" customWidth="1"/>
    <col min="14076" max="14077" width="9.6640625" style="31" customWidth="1"/>
    <col min="14078" max="14089" width="6.6640625" style="31" customWidth="1"/>
    <col min="14090" max="14094" width="5.6640625" style="31" customWidth="1"/>
    <col min="14095" max="14320" width="11.44140625" style="31"/>
    <col min="14321" max="14321" width="21.33203125" style="31" customWidth="1"/>
    <col min="14322" max="14323" width="7" style="31" customWidth="1"/>
    <col min="14324" max="14331" width="6.6640625" style="31" customWidth="1"/>
    <col min="14332" max="14333" width="9.6640625" style="31" customWidth="1"/>
    <col min="14334" max="14345" width="6.6640625" style="31" customWidth="1"/>
    <col min="14346" max="14350" width="5.6640625" style="31" customWidth="1"/>
    <col min="14351" max="14576" width="11.44140625" style="31"/>
    <col min="14577" max="14577" width="21.33203125" style="31" customWidth="1"/>
    <col min="14578" max="14579" width="7" style="31" customWidth="1"/>
    <col min="14580" max="14587" width="6.6640625" style="31" customWidth="1"/>
    <col min="14588" max="14589" width="9.6640625" style="31" customWidth="1"/>
    <col min="14590" max="14601" width="6.6640625" style="31" customWidth="1"/>
    <col min="14602" max="14606" width="5.6640625" style="31" customWidth="1"/>
    <col min="14607" max="14832" width="11.44140625" style="31"/>
    <col min="14833" max="14833" width="21.33203125" style="31" customWidth="1"/>
    <col min="14834" max="14835" width="7" style="31" customWidth="1"/>
    <col min="14836" max="14843" width="6.6640625" style="31" customWidth="1"/>
    <col min="14844" max="14845" width="9.6640625" style="31" customWidth="1"/>
    <col min="14846" max="14857" width="6.6640625" style="31" customWidth="1"/>
    <col min="14858" max="14862" width="5.6640625" style="31" customWidth="1"/>
    <col min="14863" max="15088" width="11.44140625" style="31"/>
    <col min="15089" max="15089" width="21.33203125" style="31" customWidth="1"/>
    <col min="15090" max="15091" width="7" style="31" customWidth="1"/>
    <col min="15092" max="15099" width="6.6640625" style="31" customWidth="1"/>
    <col min="15100" max="15101" width="9.6640625" style="31" customWidth="1"/>
    <col min="15102" max="15113" width="6.6640625" style="31" customWidth="1"/>
    <col min="15114" max="15118" width="5.6640625" style="31" customWidth="1"/>
    <col min="15119" max="15344" width="11.44140625" style="31"/>
    <col min="15345" max="15345" width="21.33203125" style="31" customWidth="1"/>
    <col min="15346" max="15347" width="7" style="31" customWidth="1"/>
    <col min="15348" max="15355" width="6.6640625" style="31" customWidth="1"/>
    <col min="15356" max="15357" width="9.6640625" style="31" customWidth="1"/>
    <col min="15358" max="15369" width="6.6640625" style="31" customWidth="1"/>
    <col min="15370" max="15374" width="5.6640625" style="31" customWidth="1"/>
    <col min="15375" max="15600" width="11.44140625" style="31"/>
    <col min="15601" max="15601" width="21.33203125" style="31" customWidth="1"/>
    <col min="15602" max="15603" width="7" style="31" customWidth="1"/>
    <col min="15604" max="15611" width="6.6640625" style="31" customWidth="1"/>
    <col min="15612" max="15613" width="9.6640625" style="31" customWidth="1"/>
    <col min="15614" max="15625" width="6.6640625" style="31" customWidth="1"/>
    <col min="15626" max="15630" width="5.6640625" style="31" customWidth="1"/>
    <col min="15631" max="15856" width="11.44140625" style="31"/>
    <col min="15857" max="15857" width="21.33203125" style="31" customWidth="1"/>
    <col min="15858" max="15859" width="7" style="31" customWidth="1"/>
    <col min="15860" max="15867" width="6.6640625" style="31" customWidth="1"/>
    <col min="15868" max="15869" width="9.6640625" style="31" customWidth="1"/>
    <col min="15870" max="15881" width="6.6640625" style="31" customWidth="1"/>
    <col min="15882" max="15886" width="5.6640625" style="31" customWidth="1"/>
    <col min="15887" max="16112" width="11.44140625" style="31"/>
    <col min="16113" max="16113" width="21.33203125" style="31" customWidth="1"/>
    <col min="16114" max="16115" width="7" style="31" customWidth="1"/>
    <col min="16116" max="16123" width="6.6640625" style="31" customWidth="1"/>
    <col min="16124" max="16125" width="9.6640625" style="31" customWidth="1"/>
    <col min="16126" max="16137" width="6.6640625" style="31" customWidth="1"/>
    <col min="16138" max="16142" width="5.6640625" style="31" customWidth="1"/>
    <col min="16143" max="16384" width="11.44140625" style="31"/>
  </cols>
  <sheetData>
    <row r="1" spans="1:30" ht="13.8" x14ac:dyDescent="0.25">
      <c r="A1" s="115" t="s">
        <v>280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70"/>
    </row>
    <row r="2" spans="1:30" ht="13.8" x14ac:dyDescent="0.25">
      <c r="A2" s="115" t="s">
        <v>163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70"/>
    </row>
    <row r="3" spans="1:30" ht="13.8" x14ac:dyDescent="0.25">
      <c r="A3" s="116" t="s">
        <v>172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70"/>
    </row>
    <row r="4" spans="1:30" ht="13.2" x14ac:dyDescent="0.25">
      <c r="A4" s="60"/>
      <c r="B4" s="9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73"/>
    </row>
    <row r="5" spans="1:30" ht="12.75" customHeight="1" x14ac:dyDescent="0.25">
      <c r="A5" s="125" t="s">
        <v>180</v>
      </c>
      <c r="B5" s="128" t="s">
        <v>181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67"/>
    </row>
    <row r="6" spans="1:30" ht="20.100000000000001" customHeight="1" x14ac:dyDescent="0.2">
      <c r="A6" s="126"/>
      <c r="B6" s="130" t="s">
        <v>2</v>
      </c>
      <c r="C6" s="131"/>
      <c r="D6" s="125" t="s">
        <v>149</v>
      </c>
      <c r="E6" s="125"/>
      <c r="F6" s="123" t="s">
        <v>147</v>
      </c>
      <c r="G6" s="123"/>
      <c r="H6" s="123" t="s">
        <v>150</v>
      </c>
      <c r="I6" s="123"/>
      <c r="J6" s="123" t="s">
        <v>135</v>
      </c>
      <c r="K6" s="123"/>
      <c r="L6" s="123" t="s">
        <v>58</v>
      </c>
      <c r="M6" s="123"/>
      <c r="N6" s="123" t="s">
        <v>151</v>
      </c>
      <c r="O6" s="123"/>
      <c r="P6" s="123" t="s">
        <v>54</v>
      </c>
      <c r="Q6" s="123"/>
      <c r="R6" s="123" t="s">
        <v>159</v>
      </c>
      <c r="S6" s="123"/>
      <c r="T6" s="123" t="s">
        <v>146</v>
      </c>
      <c r="U6" s="123"/>
      <c r="V6" s="123" t="s">
        <v>107</v>
      </c>
      <c r="W6" s="123"/>
      <c r="X6" s="123" t="s">
        <v>183</v>
      </c>
      <c r="Y6" s="123"/>
      <c r="Z6" s="75"/>
      <c r="AA6" s="37"/>
      <c r="AB6" s="37"/>
    </row>
    <row r="7" spans="1:30" ht="20.100000000000001" customHeight="1" x14ac:dyDescent="0.2">
      <c r="A7" s="127"/>
      <c r="B7" s="132"/>
      <c r="C7" s="133"/>
      <c r="D7" s="127"/>
      <c r="E7" s="127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75"/>
      <c r="AA7" s="37"/>
      <c r="AC7" s="31" t="s">
        <v>276</v>
      </c>
    </row>
    <row r="8" spans="1:30" ht="12.9" customHeight="1" x14ac:dyDescent="0.25">
      <c r="A8" s="76"/>
      <c r="B8" s="77" t="s">
        <v>19</v>
      </c>
      <c r="C8" s="73" t="s">
        <v>20</v>
      </c>
      <c r="D8" s="67" t="s">
        <v>19</v>
      </c>
      <c r="E8" s="67" t="s">
        <v>20</v>
      </c>
      <c r="F8" s="67" t="s">
        <v>19</v>
      </c>
      <c r="G8" s="67" t="s">
        <v>20</v>
      </c>
      <c r="H8" s="67" t="s">
        <v>19</v>
      </c>
      <c r="I8" s="67" t="s">
        <v>20</v>
      </c>
      <c r="J8" s="67" t="s">
        <v>185</v>
      </c>
      <c r="K8" s="67" t="s">
        <v>20</v>
      </c>
      <c r="L8" s="67" t="s">
        <v>19</v>
      </c>
      <c r="M8" s="67" t="s">
        <v>20</v>
      </c>
      <c r="N8" s="67" t="s">
        <v>19</v>
      </c>
      <c r="O8" s="67" t="s">
        <v>20</v>
      </c>
      <c r="P8" s="67" t="s">
        <v>19</v>
      </c>
      <c r="Q8" s="67" t="s">
        <v>20</v>
      </c>
      <c r="R8" s="67" t="s">
        <v>19</v>
      </c>
      <c r="S8" s="67" t="s">
        <v>20</v>
      </c>
      <c r="T8" s="67" t="s">
        <v>19</v>
      </c>
      <c r="U8" s="67" t="s">
        <v>20</v>
      </c>
      <c r="V8" s="67" t="s">
        <v>19</v>
      </c>
      <c r="W8" s="67" t="s">
        <v>20</v>
      </c>
      <c r="X8" s="67" t="s">
        <v>19</v>
      </c>
      <c r="Y8" s="67" t="s">
        <v>20</v>
      </c>
      <c r="Z8" s="67"/>
    </row>
    <row r="9" spans="1:30" s="35" customFormat="1" ht="12.9" customHeight="1" x14ac:dyDescent="0.25">
      <c r="A9" s="78" t="s">
        <v>186</v>
      </c>
      <c r="B9" s="77">
        <f>SUM(B10+B31+B48+B57+B68+B80+B94+B101)</f>
        <v>5129</v>
      </c>
      <c r="C9" s="79">
        <f t="shared" ref="C9:C40" si="0">SUM(B9/AD9*100000)</f>
        <v>198.15490699005056</v>
      </c>
      <c r="D9" s="73">
        <f>SUM(D10+D31+D48+D57+D68+D80+D94+D101)</f>
        <v>1226</v>
      </c>
      <c r="E9" s="79">
        <f t="shared" ref="E9:E40" si="1">SUM(D9/AD9*100000)</f>
        <v>47.36555195355858</v>
      </c>
      <c r="F9" s="73">
        <f>SUM(F10+F31+F48+F57+F68+F80+F94+F101)</f>
        <v>1099</v>
      </c>
      <c r="G9" s="79">
        <f t="shared" ref="G9:G40" si="2">SUM(F9/AD9*100000)</f>
        <v>42.459006196542319</v>
      </c>
      <c r="H9" s="73">
        <f>SUM(H10+H31+H48+H57+H68+H80+H94+H101)</f>
        <v>370</v>
      </c>
      <c r="I9" s="79">
        <f t="shared" ref="I9:I40" si="3">SUM(H9/AD9*100000)</f>
        <v>14.294660866897777</v>
      </c>
      <c r="J9" s="73">
        <f>SUM(J10+J31+J48+J57+J68+J80+J94+J101)</f>
        <v>359</v>
      </c>
      <c r="K9" s="79">
        <f t="shared" ref="K9:K40" si="4">SUM(J9/AD9*100000)</f>
        <v>13.869684462746761</v>
      </c>
      <c r="L9" s="73">
        <f>SUM(L10+L31+L48+L57+L68+L80+L94+L101)</f>
        <v>330</v>
      </c>
      <c r="M9" s="79">
        <f t="shared" ref="M9:M40" si="5">SUM(L9/AD9*100000)</f>
        <v>12.74929212453045</v>
      </c>
      <c r="N9" s="73">
        <f>SUM(N10+N31+N48+N57+N68+N80+N94+N101)</f>
        <v>251</v>
      </c>
      <c r="O9" s="79">
        <f t="shared" ref="O9:O40" si="6">SUM(N9/AD9*100000)</f>
        <v>9.697188858354977</v>
      </c>
      <c r="P9" s="73">
        <f>SUM(P10+P31+P48+P57+P68+P80+P94+P101)</f>
        <v>196</v>
      </c>
      <c r="Q9" s="79">
        <f t="shared" ref="Q9:Q40" si="7">SUM(P9/AD9*100000)</f>
        <v>7.5723068375999025</v>
      </c>
      <c r="R9" s="73">
        <f>SUM(R10+R31+R48+R57+R68+R80+R94+R101)</f>
        <v>133</v>
      </c>
      <c r="S9" s="79">
        <f t="shared" ref="S9:S40" si="8">SUM(R9/AD9*100000)</f>
        <v>5.1383510683713629</v>
      </c>
      <c r="T9" s="73">
        <f>SUM(T10+T31+T48+T57+T68+T80+T94+T101)</f>
        <v>131</v>
      </c>
      <c r="U9" s="79">
        <f t="shared" ref="U9:U40" si="9">SUM(T9/AD9*100000)</f>
        <v>5.0610826312529964</v>
      </c>
      <c r="V9" s="73">
        <f>SUM(V10+V31+V48+V57+V68+V80+V94+V101)</f>
        <v>99</v>
      </c>
      <c r="W9" s="79">
        <f t="shared" ref="W9:W40" si="10">SUM(V9/AD9*100000)</f>
        <v>3.8247876373591345</v>
      </c>
      <c r="X9" s="73">
        <f>SUM(X10+X31+X48+X57+X68+X80+X94+X101)</f>
        <v>935</v>
      </c>
      <c r="Y9" s="79">
        <f t="shared" ref="Y9:Y40" si="11">SUM(X9/AD9*100000)</f>
        <v>36.122994352836272</v>
      </c>
      <c r="Z9" s="79"/>
      <c r="AB9" s="66"/>
      <c r="AC9" s="35" t="s">
        <v>186</v>
      </c>
      <c r="AD9" s="41">
        <v>2588379</v>
      </c>
    </row>
    <row r="10" spans="1:30" s="35" customFormat="1" ht="12.9" customHeight="1" x14ac:dyDescent="0.25">
      <c r="A10" s="78" t="s">
        <v>187</v>
      </c>
      <c r="B10" s="81">
        <f>SUM(D10+F10+H10+J10+L10+N10+P10+R10+T10+V10+X10)</f>
        <v>1973</v>
      </c>
      <c r="C10" s="79">
        <f t="shared" si="0"/>
        <v>232.67853920804384</v>
      </c>
      <c r="D10" s="73">
        <v>484</v>
      </c>
      <c r="E10" s="79">
        <f t="shared" si="1"/>
        <v>57.078769881750247</v>
      </c>
      <c r="F10" s="73">
        <v>391</v>
      </c>
      <c r="G10" s="79">
        <f t="shared" si="2"/>
        <v>46.111155007777569</v>
      </c>
      <c r="H10" s="73">
        <v>162</v>
      </c>
      <c r="I10" s="79">
        <f t="shared" si="3"/>
        <v>19.104877522404006</v>
      </c>
      <c r="J10" s="73">
        <v>139</v>
      </c>
      <c r="K10" s="79">
        <f t="shared" si="4"/>
        <v>16.392456639593561</v>
      </c>
      <c r="L10" s="73">
        <v>138</v>
      </c>
      <c r="M10" s="79">
        <f t="shared" si="5"/>
        <v>16.274525296862674</v>
      </c>
      <c r="N10" s="73">
        <v>91</v>
      </c>
      <c r="O10" s="79">
        <f t="shared" si="6"/>
        <v>10.731752188510892</v>
      </c>
      <c r="P10" s="73">
        <v>88</v>
      </c>
      <c r="Q10" s="79">
        <f t="shared" si="7"/>
        <v>10.377958160318226</v>
      </c>
      <c r="R10" s="73">
        <v>54</v>
      </c>
      <c r="S10" s="79">
        <f t="shared" si="8"/>
        <v>6.3682925074680012</v>
      </c>
      <c r="T10" s="73">
        <v>54</v>
      </c>
      <c r="U10" s="79">
        <f t="shared" si="9"/>
        <v>6.3682925074680012</v>
      </c>
      <c r="V10" s="73">
        <v>46</v>
      </c>
      <c r="W10" s="79">
        <f t="shared" si="10"/>
        <v>5.4248417656208909</v>
      </c>
      <c r="X10" s="80">
        <v>326</v>
      </c>
      <c r="Y10" s="79">
        <f t="shared" si="11"/>
        <v>38.445617730269788</v>
      </c>
      <c r="Z10" s="79"/>
      <c r="AB10" s="64"/>
      <c r="AC10" s="35" t="s">
        <v>187</v>
      </c>
      <c r="AD10" s="41">
        <v>847951</v>
      </c>
    </row>
    <row r="11" spans="1:30" ht="12.9" customHeight="1" x14ac:dyDescent="0.25">
      <c r="A11" s="76" t="s">
        <v>187</v>
      </c>
      <c r="B11" s="81">
        <f t="shared" ref="B11:B74" si="12">SUM(D11+F11+H11+J11+L11+N11+P11+R11+T11+V11+X11)</f>
        <v>444</v>
      </c>
      <c r="C11" s="79">
        <f t="shared" si="0"/>
        <v>250.26492007305029</v>
      </c>
      <c r="D11" s="67">
        <v>111</v>
      </c>
      <c r="E11" s="82">
        <f t="shared" si="1"/>
        <v>62.566230018262573</v>
      </c>
      <c r="F11" s="67">
        <v>99</v>
      </c>
      <c r="G11" s="82">
        <f t="shared" si="2"/>
        <v>55.802313259531488</v>
      </c>
      <c r="H11" s="67">
        <v>23</v>
      </c>
      <c r="I11" s="82">
        <f t="shared" si="3"/>
        <v>12.964173787567921</v>
      </c>
      <c r="J11" s="67">
        <v>29</v>
      </c>
      <c r="K11" s="82">
        <f t="shared" si="4"/>
        <v>16.346132166933465</v>
      </c>
      <c r="L11" s="67">
        <v>35</v>
      </c>
      <c r="M11" s="82">
        <f t="shared" si="5"/>
        <v>19.728090546299011</v>
      </c>
      <c r="N11" s="67">
        <v>16</v>
      </c>
      <c r="O11" s="82">
        <f t="shared" si="6"/>
        <v>9.01855567830812</v>
      </c>
      <c r="P11" s="67">
        <v>25</v>
      </c>
      <c r="Q11" s="82">
        <f t="shared" si="7"/>
        <v>14.091493247356436</v>
      </c>
      <c r="R11" s="67">
        <v>14</v>
      </c>
      <c r="S11" s="82">
        <f t="shared" si="8"/>
        <v>7.8912362185196034</v>
      </c>
      <c r="T11" s="67">
        <v>9</v>
      </c>
      <c r="U11" s="82">
        <f t="shared" si="9"/>
        <v>5.0729375690483165</v>
      </c>
      <c r="V11" s="67">
        <v>6</v>
      </c>
      <c r="W11" s="82">
        <f t="shared" si="10"/>
        <v>3.3819583793655448</v>
      </c>
      <c r="X11" s="83">
        <v>77</v>
      </c>
      <c r="Y11" s="82">
        <f t="shared" si="11"/>
        <v>43.40179920185782</v>
      </c>
      <c r="Z11" s="82"/>
      <c r="AB11" s="88"/>
      <c r="AC11" s="31" t="s">
        <v>188</v>
      </c>
      <c r="AD11" s="84">
        <v>177412</v>
      </c>
    </row>
    <row r="12" spans="1:30" ht="12.9" customHeight="1" x14ac:dyDescent="0.25">
      <c r="A12" s="76" t="s">
        <v>189</v>
      </c>
      <c r="B12" s="81">
        <f t="shared" si="12"/>
        <v>64</v>
      </c>
      <c r="C12" s="79">
        <f t="shared" si="0"/>
        <v>177.26076720675806</v>
      </c>
      <c r="D12" s="67">
        <v>22</v>
      </c>
      <c r="E12" s="82">
        <f t="shared" si="1"/>
        <v>60.933388727323091</v>
      </c>
      <c r="F12" s="67">
        <v>6</v>
      </c>
      <c r="G12" s="82">
        <f t="shared" si="2"/>
        <v>16.618196925633569</v>
      </c>
      <c r="H12" s="67">
        <v>7</v>
      </c>
      <c r="I12" s="82">
        <f t="shared" si="3"/>
        <v>19.387896413239162</v>
      </c>
      <c r="J12" s="67">
        <v>1</v>
      </c>
      <c r="K12" s="82">
        <f t="shared" si="4"/>
        <v>2.7696994876055947</v>
      </c>
      <c r="L12" s="67">
        <v>4</v>
      </c>
      <c r="M12" s="82">
        <f t="shared" si="5"/>
        <v>11.078797950422379</v>
      </c>
      <c r="N12" s="67">
        <v>6</v>
      </c>
      <c r="O12" s="82">
        <f t="shared" si="6"/>
        <v>16.618196925633569</v>
      </c>
      <c r="P12" s="67">
        <v>3</v>
      </c>
      <c r="Q12" s="82">
        <f t="shared" si="7"/>
        <v>8.3090984628167845</v>
      </c>
      <c r="R12" s="67">
        <v>2</v>
      </c>
      <c r="S12" s="82">
        <f t="shared" si="8"/>
        <v>5.5393989752111894</v>
      </c>
      <c r="T12" s="67">
        <v>1</v>
      </c>
      <c r="U12" s="82">
        <f t="shared" si="9"/>
        <v>2.7696994876055947</v>
      </c>
      <c r="V12" s="67">
        <v>1</v>
      </c>
      <c r="W12" s="82">
        <f t="shared" si="10"/>
        <v>2.7696994876055947</v>
      </c>
      <c r="X12" s="83">
        <v>11</v>
      </c>
      <c r="Y12" s="82">
        <f t="shared" si="11"/>
        <v>30.466694363661546</v>
      </c>
      <c r="Z12" s="82"/>
      <c r="AB12" s="88"/>
      <c r="AC12" s="31" t="s">
        <v>189</v>
      </c>
      <c r="AD12" s="84">
        <v>36105</v>
      </c>
    </row>
    <row r="13" spans="1:30" ht="12.9" customHeight="1" x14ac:dyDescent="0.25">
      <c r="A13" s="76" t="s">
        <v>190</v>
      </c>
      <c r="B13" s="81">
        <f t="shared" si="12"/>
        <v>197</v>
      </c>
      <c r="C13" s="79">
        <f t="shared" si="0"/>
        <v>157.66054164799283</v>
      </c>
      <c r="D13" s="67">
        <v>35</v>
      </c>
      <c r="E13" s="82">
        <f t="shared" si="1"/>
        <v>28.010756130354057</v>
      </c>
      <c r="F13" s="67">
        <v>20</v>
      </c>
      <c r="G13" s="82">
        <f t="shared" si="2"/>
        <v>16.006146360202315</v>
      </c>
      <c r="H13" s="67">
        <v>19</v>
      </c>
      <c r="I13" s="82">
        <f t="shared" si="3"/>
        <v>15.205839042192201</v>
      </c>
      <c r="J13" s="67">
        <v>20</v>
      </c>
      <c r="K13" s="82">
        <f t="shared" si="4"/>
        <v>16.006146360202315</v>
      </c>
      <c r="L13" s="67">
        <v>23</v>
      </c>
      <c r="M13" s="82">
        <f t="shared" si="5"/>
        <v>18.407068314232667</v>
      </c>
      <c r="N13" s="67">
        <v>4</v>
      </c>
      <c r="O13" s="82">
        <f t="shared" si="6"/>
        <v>3.2012292720404636</v>
      </c>
      <c r="P13" s="67">
        <v>12</v>
      </c>
      <c r="Q13" s="82">
        <f t="shared" si="7"/>
        <v>9.6036878161213917</v>
      </c>
      <c r="R13" s="67">
        <v>7</v>
      </c>
      <c r="S13" s="82">
        <f t="shared" si="8"/>
        <v>5.6021512260708111</v>
      </c>
      <c r="T13" s="67">
        <v>11</v>
      </c>
      <c r="U13" s="82">
        <f t="shared" si="9"/>
        <v>8.8033804981112755</v>
      </c>
      <c r="V13" s="67">
        <v>6</v>
      </c>
      <c r="W13" s="82">
        <f t="shared" si="10"/>
        <v>4.8018439080606958</v>
      </c>
      <c r="X13" s="83">
        <v>40</v>
      </c>
      <c r="Y13" s="82">
        <f t="shared" si="11"/>
        <v>32.012292720404631</v>
      </c>
      <c r="Z13" s="82"/>
      <c r="AB13" s="64"/>
      <c r="AC13" s="31" t="s">
        <v>190</v>
      </c>
      <c r="AD13" s="84">
        <v>124952</v>
      </c>
    </row>
    <row r="14" spans="1:30" ht="12.9" customHeight="1" x14ac:dyDescent="0.25">
      <c r="A14" s="76" t="s">
        <v>191</v>
      </c>
      <c r="B14" s="81">
        <f t="shared" si="12"/>
        <v>46</v>
      </c>
      <c r="C14" s="79">
        <f t="shared" si="0"/>
        <v>239.87067841685354</v>
      </c>
      <c r="D14" s="67">
        <v>10</v>
      </c>
      <c r="E14" s="82">
        <f t="shared" si="1"/>
        <v>52.14579965583772</v>
      </c>
      <c r="F14" s="67">
        <v>12</v>
      </c>
      <c r="G14" s="82">
        <f t="shared" si="2"/>
        <v>62.57495958700526</v>
      </c>
      <c r="H14" s="67">
        <v>5</v>
      </c>
      <c r="I14" s="82">
        <f t="shared" si="3"/>
        <v>26.07289982791886</v>
      </c>
      <c r="J14" s="67">
        <v>2</v>
      </c>
      <c r="K14" s="82">
        <f t="shared" si="4"/>
        <v>10.429159931167545</v>
      </c>
      <c r="L14" s="67">
        <v>6</v>
      </c>
      <c r="M14" s="82">
        <f t="shared" si="5"/>
        <v>31.28747979350263</v>
      </c>
      <c r="N14" s="67">
        <v>0</v>
      </c>
      <c r="O14" s="82">
        <f t="shared" si="6"/>
        <v>0</v>
      </c>
      <c r="P14" s="67">
        <v>2</v>
      </c>
      <c r="Q14" s="82">
        <f t="shared" si="7"/>
        <v>10.429159931167545</v>
      </c>
      <c r="R14" s="67">
        <v>1</v>
      </c>
      <c r="S14" s="82">
        <f t="shared" si="8"/>
        <v>5.2145799655837726</v>
      </c>
      <c r="T14" s="67">
        <v>0</v>
      </c>
      <c r="U14" s="82">
        <f t="shared" si="9"/>
        <v>0</v>
      </c>
      <c r="V14" s="67">
        <v>0</v>
      </c>
      <c r="W14" s="82">
        <f t="shared" si="10"/>
        <v>0</v>
      </c>
      <c r="X14" s="83">
        <v>8</v>
      </c>
      <c r="Y14" s="82">
        <f t="shared" si="11"/>
        <v>41.716639724670181</v>
      </c>
      <c r="Z14" s="82"/>
      <c r="AB14" s="64"/>
      <c r="AC14" s="31" t="s">
        <v>191</v>
      </c>
      <c r="AD14" s="84">
        <v>19177</v>
      </c>
    </row>
    <row r="15" spans="1:30" ht="12.9" customHeight="1" x14ac:dyDescent="0.25">
      <c r="A15" s="76" t="s">
        <v>192</v>
      </c>
      <c r="B15" s="81">
        <f t="shared" si="12"/>
        <v>13</v>
      </c>
      <c r="C15" s="79">
        <f t="shared" si="0"/>
        <v>140.67741586408397</v>
      </c>
      <c r="D15" s="67">
        <v>2</v>
      </c>
      <c r="E15" s="82">
        <f t="shared" si="1"/>
        <v>21.642679363705227</v>
      </c>
      <c r="F15" s="67">
        <v>1</v>
      </c>
      <c r="G15" s="82">
        <f t="shared" si="2"/>
        <v>10.821339681852614</v>
      </c>
      <c r="H15" s="67">
        <v>1</v>
      </c>
      <c r="I15" s="82">
        <f t="shared" si="3"/>
        <v>10.821339681852614</v>
      </c>
      <c r="J15" s="67">
        <v>0</v>
      </c>
      <c r="K15" s="82">
        <f t="shared" si="4"/>
        <v>0</v>
      </c>
      <c r="L15" s="67">
        <v>2</v>
      </c>
      <c r="M15" s="82">
        <f t="shared" si="5"/>
        <v>21.642679363705227</v>
      </c>
      <c r="N15" s="67">
        <v>3</v>
      </c>
      <c r="O15" s="82">
        <f t="shared" si="6"/>
        <v>32.464019045557841</v>
      </c>
      <c r="P15" s="67">
        <v>2</v>
      </c>
      <c r="Q15" s="82">
        <f t="shared" si="7"/>
        <v>21.642679363705227</v>
      </c>
      <c r="R15" s="67">
        <v>0</v>
      </c>
      <c r="S15" s="82">
        <f t="shared" si="8"/>
        <v>0</v>
      </c>
      <c r="T15" s="67">
        <v>1</v>
      </c>
      <c r="U15" s="82">
        <f t="shared" si="9"/>
        <v>10.821339681852614</v>
      </c>
      <c r="V15" s="67">
        <v>0</v>
      </c>
      <c r="W15" s="82">
        <f t="shared" si="10"/>
        <v>0</v>
      </c>
      <c r="X15" s="83">
        <v>1</v>
      </c>
      <c r="Y15" s="82">
        <f t="shared" si="11"/>
        <v>10.821339681852614</v>
      </c>
      <c r="Z15" s="82"/>
      <c r="AB15" s="64"/>
      <c r="AC15" s="31" t="s">
        <v>192</v>
      </c>
      <c r="AD15" s="84">
        <v>9241</v>
      </c>
    </row>
    <row r="16" spans="1:30" ht="12.9" customHeight="1" x14ac:dyDescent="0.25">
      <c r="A16" s="76" t="s">
        <v>193</v>
      </c>
      <c r="B16" s="81">
        <f t="shared" si="12"/>
        <v>56</v>
      </c>
      <c r="C16" s="79">
        <f t="shared" si="0"/>
        <v>174.29193899782135</v>
      </c>
      <c r="D16" s="67">
        <v>8</v>
      </c>
      <c r="E16" s="82">
        <f t="shared" si="1"/>
        <v>24.898848428260195</v>
      </c>
      <c r="F16" s="67">
        <v>16</v>
      </c>
      <c r="G16" s="82">
        <f t="shared" si="2"/>
        <v>49.797696856520389</v>
      </c>
      <c r="H16" s="67">
        <v>8</v>
      </c>
      <c r="I16" s="82">
        <f t="shared" si="3"/>
        <v>24.898848428260195</v>
      </c>
      <c r="J16" s="67">
        <v>3</v>
      </c>
      <c r="K16" s="82">
        <f t="shared" si="4"/>
        <v>9.3370681605975712</v>
      </c>
      <c r="L16" s="67">
        <v>3</v>
      </c>
      <c r="M16" s="82">
        <f t="shared" si="5"/>
        <v>9.3370681605975712</v>
      </c>
      <c r="N16" s="67">
        <v>1</v>
      </c>
      <c r="O16" s="82">
        <f t="shared" si="6"/>
        <v>3.1123560535325243</v>
      </c>
      <c r="P16" s="67">
        <v>1</v>
      </c>
      <c r="Q16" s="82">
        <f t="shared" si="7"/>
        <v>3.1123560535325243</v>
      </c>
      <c r="R16" s="67">
        <v>2</v>
      </c>
      <c r="S16" s="82">
        <f t="shared" si="8"/>
        <v>6.2247121070650486</v>
      </c>
      <c r="T16" s="67">
        <v>3</v>
      </c>
      <c r="U16" s="82">
        <f t="shared" si="9"/>
        <v>9.3370681605975712</v>
      </c>
      <c r="V16" s="67">
        <v>2</v>
      </c>
      <c r="W16" s="82">
        <f t="shared" si="10"/>
        <v>6.2247121070650486</v>
      </c>
      <c r="X16" s="83">
        <v>9</v>
      </c>
      <c r="Y16" s="82">
        <f t="shared" si="11"/>
        <v>28.011204481792713</v>
      </c>
      <c r="Z16" s="82"/>
      <c r="AB16" s="64"/>
      <c r="AC16" s="31" t="s">
        <v>193</v>
      </c>
      <c r="AD16" s="84">
        <v>32130</v>
      </c>
    </row>
    <row r="17" spans="1:30" ht="12.9" customHeight="1" x14ac:dyDescent="0.25">
      <c r="A17" s="76" t="s">
        <v>194</v>
      </c>
      <c r="B17" s="81">
        <f t="shared" si="12"/>
        <v>42</v>
      </c>
      <c r="C17" s="79">
        <f t="shared" si="0"/>
        <v>271.82706620930685</v>
      </c>
      <c r="D17" s="67">
        <v>11</v>
      </c>
      <c r="E17" s="82">
        <f t="shared" si="1"/>
        <v>71.192803054818455</v>
      </c>
      <c r="F17" s="67">
        <v>7</v>
      </c>
      <c r="G17" s="82">
        <f t="shared" si="2"/>
        <v>45.30451103488447</v>
      </c>
      <c r="H17" s="67">
        <v>0</v>
      </c>
      <c r="I17" s="82">
        <f t="shared" si="3"/>
        <v>0</v>
      </c>
      <c r="J17" s="67">
        <v>2</v>
      </c>
      <c r="K17" s="82">
        <f t="shared" si="4"/>
        <v>12.944146009966992</v>
      </c>
      <c r="L17" s="67">
        <v>5</v>
      </c>
      <c r="M17" s="82">
        <f t="shared" si="5"/>
        <v>32.360365024917485</v>
      </c>
      <c r="N17" s="67">
        <v>3</v>
      </c>
      <c r="O17" s="82">
        <f t="shared" si="6"/>
        <v>19.416219014950489</v>
      </c>
      <c r="P17" s="67">
        <v>2</v>
      </c>
      <c r="Q17" s="82">
        <f t="shared" si="7"/>
        <v>12.944146009966992</v>
      </c>
      <c r="R17" s="67">
        <v>3</v>
      </c>
      <c r="S17" s="82">
        <f t="shared" si="8"/>
        <v>19.416219014950489</v>
      </c>
      <c r="T17" s="67">
        <v>3</v>
      </c>
      <c r="U17" s="82">
        <f t="shared" si="9"/>
        <v>19.416219014950489</v>
      </c>
      <c r="V17" s="67">
        <v>2</v>
      </c>
      <c r="W17" s="82">
        <f t="shared" si="10"/>
        <v>12.944146009966992</v>
      </c>
      <c r="X17" s="83">
        <v>4</v>
      </c>
      <c r="Y17" s="82">
        <f t="shared" si="11"/>
        <v>25.888292019933985</v>
      </c>
      <c r="Z17" s="82"/>
      <c r="AB17" s="64"/>
      <c r="AC17" s="31" t="s">
        <v>194</v>
      </c>
      <c r="AD17" s="84">
        <v>15451</v>
      </c>
    </row>
    <row r="18" spans="1:30" ht="12.9" customHeight="1" x14ac:dyDescent="0.25">
      <c r="A18" s="76" t="s">
        <v>195</v>
      </c>
      <c r="B18" s="81">
        <f t="shared" si="12"/>
        <v>176</v>
      </c>
      <c r="C18" s="79">
        <f t="shared" si="0"/>
        <v>247.16324008538368</v>
      </c>
      <c r="D18" s="67">
        <v>37</v>
      </c>
      <c r="E18" s="82">
        <f t="shared" si="1"/>
        <v>51.960453881586332</v>
      </c>
      <c r="F18" s="67">
        <v>38</v>
      </c>
      <c r="G18" s="82">
        <f t="shared" si="2"/>
        <v>53.364790472980566</v>
      </c>
      <c r="H18" s="67">
        <v>11</v>
      </c>
      <c r="I18" s="82">
        <f t="shared" si="3"/>
        <v>15.44770250533648</v>
      </c>
      <c r="J18" s="67">
        <v>9</v>
      </c>
      <c r="K18" s="82">
        <f t="shared" si="4"/>
        <v>12.639029322548028</v>
      </c>
      <c r="L18" s="67">
        <v>14</v>
      </c>
      <c r="M18" s="82">
        <f t="shared" si="5"/>
        <v>19.660712279519156</v>
      </c>
      <c r="N18" s="67">
        <v>20</v>
      </c>
      <c r="O18" s="82">
        <f t="shared" si="6"/>
        <v>28.08673182788451</v>
      </c>
      <c r="P18" s="67">
        <v>7</v>
      </c>
      <c r="Q18" s="82">
        <f t="shared" si="7"/>
        <v>9.8303561397595782</v>
      </c>
      <c r="R18" s="67">
        <v>8</v>
      </c>
      <c r="S18" s="82">
        <f t="shared" si="8"/>
        <v>11.234692731153803</v>
      </c>
      <c r="T18" s="67">
        <v>3</v>
      </c>
      <c r="U18" s="82">
        <f t="shared" si="9"/>
        <v>4.2130097741826766</v>
      </c>
      <c r="V18" s="67">
        <v>5</v>
      </c>
      <c r="W18" s="82">
        <f t="shared" si="10"/>
        <v>7.0216829569711274</v>
      </c>
      <c r="X18" s="83">
        <v>24</v>
      </c>
      <c r="Y18" s="82">
        <f t="shared" si="11"/>
        <v>33.704078193461413</v>
      </c>
      <c r="Z18" s="82"/>
      <c r="AB18" s="64"/>
      <c r="AC18" s="31" t="s">
        <v>195</v>
      </c>
      <c r="AD18" s="84">
        <v>71208</v>
      </c>
    </row>
    <row r="19" spans="1:30" ht="12.9" customHeight="1" x14ac:dyDescent="0.25">
      <c r="A19" s="76" t="s">
        <v>196</v>
      </c>
      <c r="B19" s="81">
        <f t="shared" si="12"/>
        <v>55</v>
      </c>
      <c r="C19" s="79">
        <f t="shared" si="0"/>
        <v>177.13365539452496</v>
      </c>
      <c r="D19" s="67">
        <v>16</v>
      </c>
      <c r="E19" s="82">
        <f t="shared" si="1"/>
        <v>51.529790660225437</v>
      </c>
      <c r="F19" s="67">
        <v>9</v>
      </c>
      <c r="G19" s="82">
        <f t="shared" si="2"/>
        <v>28.985507246376812</v>
      </c>
      <c r="H19" s="67">
        <v>4</v>
      </c>
      <c r="I19" s="82">
        <f t="shared" si="3"/>
        <v>12.882447665056359</v>
      </c>
      <c r="J19" s="67">
        <v>4</v>
      </c>
      <c r="K19" s="82">
        <f t="shared" si="4"/>
        <v>12.882447665056359</v>
      </c>
      <c r="L19" s="67">
        <v>3</v>
      </c>
      <c r="M19" s="82">
        <f t="shared" si="5"/>
        <v>9.6618357487922708</v>
      </c>
      <c r="N19" s="67">
        <v>1</v>
      </c>
      <c r="O19" s="82">
        <f t="shared" si="6"/>
        <v>3.2206119162640898</v>
      </c>
      <c r="P19" s="67">
        <v>2</v>
      </c>
      <c r="Q19" s="82">
        <f t="shared" si="7"/>
        <v>6.4412238325281796</v>
      </c>
      <c r="R19" s="67">
        <v>0</v>
      </c>
      <c r="S19" s="82">
        <f t="shared" si="8"/>
        <v>0</v>
      </c>
      <c r="T19" s="67">
        <v>5</v>
      </c>
      <c r="U19" s="82">
        <f t="shared" si="9"/>
        <v>16.103059581320451</v>
      </c>
      <c r="V19" s="67">
        <v>2</v>
      </c>
      <c r="W19" s="82">
        <f t="shared" si="10"/>
        <v>6.4412238325281796</v>
      </c>
      <c r="X19" s="83">
        <v>9</v>
      </c>
      <c r="Y19" s="82">
        <f t="shared" si="11"/>
        <v>28.985507246376812</v>
      </c>
      <c r="Z19" s="82"/>
      <c r="AB19" s="64"/>
      <c r="AC19" s="31" t="s">
        <v>196</v>
      </c>
      <c r="AD19" s="84">
        <v>31050</v>
      </c>
    </row>
    <row r="20" spans="1:30" ht="12.9" customHeight="1" x14ac:dyDescent="0.25">
      <c r="A20" s="76" t="s">
        <v>197</v>
      </c>
      <c r="B20" s="81">
        <f t="shared" si="12"/>
        <v>69</v>
      </c>
      <c r="C20" s="79">
        <f t="shared" si="0"/>
        <v>143.38258213328345</v>
      </c>
      <c r="D20" s="67">
        <v>22</v>
      </c>
      <c r="E20" s="82">
        <f t="shared" si="1"/>
        <v>45.716185607713562</v>
      </c>
      <c r="F20" s="67">
        <v>6</v>
      </c>
      <c r="G20" s="82">
        <f t="shared" si="2"/>
        <v>12.468050620285519</v>
      </c>
      <c r="H20" s="67">
        <v>14</v>
      </c>
      <c r="I20" s="82">
        <f t="shared" si="3"/>
        <v>29.092118113999543</v>
      </c>
      <c r="J20" s="67">
        <v>2</v>
      </c>
      <c r="K20" s="82">
        <f t="shared" si="4"/>
        <v>4.1560168734285066</v>
      </c>
      <c r="L20" s="67">
        <v>4</v>
      </c>
      <c r="M20" s="82">
        <f t="shared" si="5"/>
        <v>8.3120337468570131</v>
      </c>
      <c r="N20" s="67">
        <v>0</v>
      </c>
      <c r="O20" s="82">
        <f t="shared" si="6"/>
        <v>0</v>
      </c>
      <c r="P20" s="67">
        <v>4</v>
      </c>
      <c r="Q20" s="82">
        <f t="shared" si="7"/>
        <v>8.3120337468570131</v>
      </c>
      <c r="R20" s="67">
        <v>3</v>
      </c>
      <c r="S20" s="82">
        <f t="shared" si="8"/>
        <v>6.2340253101427594</v>
      </c>
      <c r="T20" s="67">
        <v>2</v>
      </c>
      <c r="U20" s="82">
        <f t="shared" si="9"/>
        <v>4.1560168734285066</v>
      </c>
      <c r="V20" s="67">
        <v>5</v>
      </c>
      <c r="W20" s="82">
        <f t="shared" si="10"/>
        <v>10.390042183571264</v>
      </c>
      <c r="X20" s="83">
        <v>7</v>
      </c>
      <c r="Y20" s="82">
        <f t="shared" si="11"/>
        <v>14.546059056999772</v>
      </c>
      <c r="Z20" s="82"/>
      <c r="AB20" s="64"/>
      <c r="AC20" s="31" t="s">
        <v>197</v>
      </c>
      <c r="AD20" s="84">
        <v>48123</v>
      </c>
    </row>
    <row r="21" spans="1:30" ht="12.9" customHeight="1" x14ac:dyDescent="0.25">
      <c r="A21" s="76" t="s">
        <v>198</v>
      </c>
      <c r="B21" s="81">
        <f t="shared" si="12"/>
        <v>125</v>
      </c>
      <c r="C21" s="79">
        <f t="shared" si="0"/>
        <v>340.08978370289753</v>
      </c>
      <c r="D21" s="67">
        <v>38</v>
      </c>
      <c r="E21" s="82">
        <f t="shared" si="1"/>
        <v>103.38729424568086</v>
      </c>
      <c r="F21" s="67">
        <v>26</v>
      </c>
      <c r="G21" s="82">
        <f t="shared" si="2"/>
        <v>70.738675010202684</v>
      </c>
      <c r="H21" s="67">
        <v>6</v>
      </c>
      <c r="I21" s="82">
        <f t="shared" si="3"/>
        <v>16.324309617739083</v>
      </c>
      <c r="J21" s="67">
        <v>12</v>
      </c>
      <c r="K21" s="82">
        <f t="shared" si="4"/>
        <v>32.648619235478165</v>
      </c>
      <c r="L21" s="67">
        <v>3</v>
      </c>
      <c r="M21" s="82">
        <f t="shared" si="5"/>
        <v>8.1621548088695413</v>
      </c>
      <c r="N21" s="67">
        <v>5</v>
      </c>
      <c r="O21" s="82">
        <f t="shared" si="6"/>
        <v>13.603591348115902</v>
      </c>
      <c r="P21" s="67">
        <v>4</v>
      </c>
      <c r="Q21" s="82">
        <f t="shared" si="7"/>
        <v>10.882873078492722</v>
      </c>
      <c r="R21" s="67">
        <v>2</v>
      </c>
      <c r="S21" s="82">
        <f t="shared" si="8"/>
        <v>5.4414365392463608</v>
      </c>
      <c r="T21" s="67">
        <v>0</v>
      </c>
      <c r="U21" s="82">
        <f t="shared" si="9"/>
        <v>0</v>
      </c>
      <c r="V21" s="67">
        <v>3</v>
      </c>
      <c r="W21" s="82">
        <f t="shared" si="10"/>
        <v>8.1621548088695413</v>
      </c>
      <c r="X21" s="83">
        <v>26</v>
      </c>
      <c r="Y21" s="82">
        <f t="shared" si="11"/>
        <v>70.738675010202684</v>
      </c>
      <c r="Z21" s="82"/>
      <c r="AB21" s="64"/>
      <c r="AC21" s="31" t="s">
        <v>198</v>
      </c>
      <c r="AD21" s="84">
        <v>36755</v>
      </c>
    </row>
    <row r="22" spans="1:30" ht="12.9" customHeight="1" x14ac:dyDescent="0.25">
      <c r="A22" s="76" t="s">
        <v>199</v>
      </c>
      <c r="B22" s="81">
        <f t="shared" si="12"/>
        <v>15</v>
      </c>
      <c r="C22" s="79">
        <f t="shared" si="0"/>
        <v>138.50415512465375</v>
      </c>
      <c r="D22" s="67">
        <v>3</v>
      </c>
      <c r="E22" s="82">
        <f t="shared" si="1"/>
        <v>27.70083102493075</v>
      </c>
      <c r="F22" s="67">
        <v>1</v>
      </c>
      <c r="G22" s="82">
        <f t="shared" si="2"/>
        <v>9.2336103416435815</v>
      </c>
      <c r="H22" s="67">
        <v>4</v>
      </c>
      <c r="I22" s="82">
        <f t="shared" si="3"/>
        <v>36.934441366574326</v>
      </c>
      <c r="J22" s="67">
        <v>2</v>
      </c>
      <c r="K22" s="82">
        <f t="shared" si="4"/>
        <v>18.467220683287163</v>
      </c>
      <c r="L22" s="67">
        <v>0</v>
      </c>
      <c r="M22" s="82">
        <f t="shared" si="5"/>
        <v>0</v>
      </c>
      <c r="N22" s="67">
        <v>0</v>
      </c>
      <c r="O22" s="82">
        <f t="shared" si="6"/>
        <v>0</v>
      </c>
      <c r="P22" s="67">
        <v>1</v>
      </c>
      <c r="Q22" s="82">
        <f t="shared" si="7"/>
        <v>9.2336103416435815</v>
      </c>
      <c r="R22" s="67">
        <v>0</v>
      </c>
      <c r="S22" s="82">
        <f t="shared" si="8"/>
        <v>0</v>
      </c>
      <c r="T22" s="67">
        <v>1</v>
      </c>
      <c r="U22" s="82">
        <f t="shared" si="9"/>
        <v>9.2336103416435815</v>
      </c>
      <c r="V22" s="67">
        <v>0</v>
      </c>
      <c r="W22" s="82">
        <f t="shared" si="10"/>
        <v>0</v>
      </c>
      <c r="X22" s="83">
        <v>3</v>
      </c>
      <c r="Y22" s="82">
        <f t="shared" si="11"/>
        <v>27.70083102493075</v>
      </c>
      <c r="Z22" s="82"/>
      <c r="AB22" s="64"/>
      <c r="AC22" s="31" t="s">
        <v>199</v>
      </c>
      <c r="AD22" s="84">
        <v>10830</v>
      </c>
    </row>
    <row r="23" spans="1:30" ht="12.9" customHeight="1" x14ac:dyDescent="0.25">
      <c r="A23" s="76" t="s">
        <v>200</v>
      </c>
      <c r="B23" s="81">
        <f t="shared" si="12"/>
        <v>47</v>
      </c>
      <c r="C23" s="79">
        <f t="shared" si="0"/>
        <v>107.32308816477519</v>
      </c>
      <c r="D23" s="67">
        <v>19</v>
      </c>
      <c r="E23" s="82">
        <f t="shared" si="1"/>
        <v>43.38592925810061</v>
      </c>
      <c r="F23" s="67">
        <v>4</v>
      </c>
      <c r="G23" s="82">
        <f t="shared" si="2"/>
        <v>9.1338798438106554</v>
      </c>
      <c r="H23" s="67">
        <v>0</v>
      </c>
      <c r="I23" s="82">
        <f t="shared" si="3"/>
        <v>0</v>
      </c>
      <c r="J23" s="67">
        <v>1</v>
      </c>
      <c r="K23" s="82">
        <f t="shared" si="4"/>
        <v>2.2834699609526639</v>
      </c>
      <c r="L23" s="67">
        <v>4</v>
      </c>
      <c r="M23" s="82">
        <f t="shared" si="5"/>
        <v>9.1338798438106554</v>
      </c>
      <c r="N23" s="67">
        <v>3</v>
      </c>
      <c r="O23" s="82">
        <f t="shared" si="6"/>
        <v>6.850409882857992</v>
      </c>
      <c r="P23" s="67">
        <v>1</v>
      </c>
      <c r="Q23" s="82">
        <f t="shared" si="7"/>
        <v>2.2834699609526639</v>
      </c>
      <c r="R23" s="67">
        <v>1</v>
      </c>
      <c r="S23" s="82">
        <f t="shared" si="8"/>
        <v>2.2834699609526639</v>
      </c>
      <c r="T23" s="67">
        <v>1</v>
      </c>
      <c r="U23" s="82">
        <f t="shared" si="9"/>
        <v>2.2834699609526639</v>
      </c>
      <c r="V23" s="67">
        <v>2</v>
      </c>
      <c r="W23" s="82">
        <f t="shared" si="10"/>
        <v>4.5669399219053277</v>
      </c>
      <c r="X23" s="83">
        <v>11</v>
      </c>
      <c r="Y23" s="82">
        <f t="shared" si="11"/>
        <v>25.118169570479299</v>
      </c>
      <c r="Z23" s="82"/>
      <c r="AB23" s="64"/>
      <c r="AC23" s="31" t="s">
        <v>200</v>
      </c>
      <c r="AD23" s="84">
        <v>43793</v>
      </c>
    </row>
    <row r="24" spans="1:30" ht="12.9" customHeight="1" x14ac:dyDescent="0.25">
      <c r="A24" s="76" t="s">
        <v>201</v>
      </c>
      <c r="B24" s="81">
        <f t="shared" si="12"/>
        <v>99</v>
      </c>
      <c r="C24" s="79">
        <f t="shared" si="0"/>
        <v>307.22442899702082</v>
      </c>
      <c r="D24" s="67">
        <v>27</v>
      </c>
      <c r="E24" s="82">
        <f t="shared" si="1"/>
        <v>83.788480635551139</v>
      </c>
      <c r="F24" s="67">
        <v>17</v>
      </c>
      <c r="G24" s="82">
        <f t="shared" si="2"/>
        <v>52.755710029791459</v>
      </c>
      <c r="H24" s="67">
        <v>11</v>
      </c>
      <c r="I24" s="82">
        <f t="shared" si="3"/>
        <v>34.136047666335649</v>
      </c>
      <c r="J24" s="67">
        <v>10</v>
      </c>
      <c r="K24" s="82">
        <f t="shared" si="4"/>
        <v>31.032770605759683</v>
      </c>
      <c r="L24" s="67">
        <v>4</v>
      </c>
      <c r="M24" s="82">
        <f t="shared" si="5"/>
        <v>12.413108242303872</v>
      </c>
      <c r="N24" s="67">
        <v>7</v>
      </c>
      <c r="O24" s="82">
        <f t="shared" si="6"/>
        <v>21.722939424031775</v>
      </c>
      <c r="P24" s="67">
        <v>1</v>
      </c>
      <c r="Q24" s="82">
        <f t="shared" si="7"/>
        <v>3.1032770605759681</v>
      </c>
      <c r="R24" s="67">
        <v>1</v>
      </c>
      <c r="S24" s="82">
        <f t="shared" si="8"/>
        <v>3.1032770605759681</v>
      </c>
      <c r="T24" s="67">
        <v>2</v>
      </c>
      <c r="U24" s="82">
        <f t="shared" si="9"/>
        <v>6.2065541211519362</v>
      </c>
      <c r="V24" s="67">
        <v>3</v>
      </c>
      <c r="W24" s="82">
        <f t="shared" si="10"/>
        <v>9.3098311817279047</v>
      </c>
      <c r="X24" s="83">
        <v>16</v>
      </c>
      <c r="Y24" s="82">
        <f t="shared" si="11"/>
        <v>49.652432969215489</v>
      </c>
      <c r="Z24" s="82"/>
      <c r="AB24" s="64"/>
      <c r="AC24" s="31" t="s">
        <v>201</v>
      </c>
      <c r="AD24" s="84">
        <v>32224</v>
      </c>
    </row>
    <row r="25" spans="1:30" ht="12.9" customHeight="1" x14ac:dyDescent="0.25">
      <c r="A25" s="76" t="s">
        <v>202</v>
      </c>
      <c r="B25" s="81">
        <f t="shared" si="12"/>
        <v>94</v>
      </c>
      <c r="C25" s="79">
        <f t="shared" si="0"/>
        <v>291.68993980016137</v>
      </c>
      <c r="D25" s="67">
        <v>24</v>
      </c>
      <c r="E25" s="82">
        <f t="shared" si="1"/>
        <v>74.474027183019928</v>
      </c>
      <c r="F25" s="67">
        <v>15</v>
      </c>
      <c r="G25" s="82">
        <f t="shared" si="2"/>
        <v>46.546266989387455</v>
      </c>
      <c r="H25" s="67">
        <v>7</v>
      </c>
      <c r="I25" s="82">
        <f t="shared" si="3"/>
        <v>21.721591261714142</v>
      </c>
      <c r="J25" s="67">
        <v>6</v>
      </c>
      <c r="K25" s="82">
        <f t="shared" si="4"/>
        <v>18.618506795754982</v>
      </c>
      <c r="L25" s="67">
        <v>9</v>
      </c>
      <c r="M25" s="82">
        <f t="shared" si="5"/>
        <v>27.927760193632469</v>
      </c>
      <c r="N25" s="67">
        <v>5</v>
      </c>
      <c r="O25" s="82">
        <f t="shared" si="6"/>
        <v>15.515422329795818</v>
      </c>
      <c r="P25" s="67">
        <v>2</v>
      </c>
      <c r="Q25" s="82">
        <f t="shared" si="7"/>
        <v>6.2061689319183264</v>
      </c>
      <c r="R25" s="67">
        <v>2</v>
      </c>
      <c r="S25" s="82">
        <f t="shared" si="8"/>
        <v>6.2061689319183264</v>
      </c>
      <c r="T25" s="67">
        <v>2</v>
      </c>
      <c r="U25" s="82">
        <f t="shared" si="9"/>
        <v>6.2061689319183264</v>
      </c>
      <c r="V25" s="67">
        <v>1</v>
      </c>
      <c r="W25" s="82">
        <f t="shared" si="10"/>
        <v>3.1030844659591632</v>
      </c>
      <c r="X25" s="83">
        <v>21</v>
      </c>
      <c r="Y25" s="82">
        <f t="shared" si="11"/>
        <v>65.16477378514243</v>
      </c>
      <c r="Z25" s="82"/>
      <c r="AB25" s="64"/>
      <c r="AC25" s="31" t="s">
        <v>202</v>
      </c>
      <c r="AD25" s="84">
        <v>32226</v>
      </c>
    </row>
    <row r="26" spans="1:30" ht="12.9" customHeight="1" x14ac:dyDescent="0.25">
      <c r="A26" s="76" t="s">
        <v>203</v>
      </c>
      <c r="B26" s="81">
        <f t="shared" si="12"/>
        <v>7</v>
      </c>
      <c r="C26" s="79">
        <f t="shared" si="0"/>
        <v>208.08561236623069</v>
      </c>
      <c r="D26" s="67">
        <v>1</v>
      </c>
      <c r="E26" s="82">
        <f t="shared" si="1"/>
        <v>29.726516052318665</v>
      </c>
      <c r="F26" s="67">
        <v>3</v>
      </c>
      <c r="G26" s="82">
        <f t="shared" si="2"/>
        <v>89.179548156956002</v>
      </c>
      <c r="H26" s="67">
        <v>2</v>
      </c>
      <c r="I26" s="82">
        <f t="shared" si="3"/>
        <v>59.45303210463733</v>
      </c>
      <c r="J26" s="67">
        <v>0</v>
      </c>
      <c r="K26" s="82">
        <f t="shared" si="4"/>
        <v>0</v>
      </c>
      <c r="L26" s="67">
        <v>0</v>
      </c>
      <c r="M26" s="82">
        <f t="shared" si="5"/>
        <v>0</v>
      </c>
      <c r="N26" s="67">
        <v>0</v>
      </c>
      <c r="O26" s="82">
        <f t="shared" si="6"/>
        <v>0</v>
      </c>
      <c r="P26" s="67">
        <v>1</v>
      </c>
      <c r="Q26" s="82">
        <f t="shared" si="7"/>
        <v>29.726516052318665</v>
      </c>
      <c r="R26" s="67">
        <v>0</v>
      </c>
      <c r="S26" s="82">
        <f t="shared" si="8"/>
        <v>0</v>
      </c>
      <c r="T26" s="67">
        <v>0</v>
      </c>
      <c r="U26" s="82">
        <f t="shared" si="9"/>
        <v>0</v>
      </c>
      <c r="V26" s="67">
        <v>0</v>
      </c>
      <c r="W26" s="82">
        <f t="shared" si="10"/>
        <v>0</v>
      </c>
      <c r="X26" s="83">
        <v>0</v>
      </c>
      <c r="Y26" s="82">
        <f t="shared" si="11"/>
        <v>0</v>
      </c>
      <c r="Z26" s="82"/>
      <c r="AB26" s="64"/>
      <c r="AC26" s="31" t="s">
        <v>203</v>
      </c>
      <c r="AD26" s="84">
        <v>3364</v>
      </c>
    </row>
    <row r="27" spans="1:30" ht="12.9" customHeight="1" x14ac:dyDescent="0.25">
      <c r="A27" s="76" t="s">
        <v>204</v>
      </c>
      <c r="B27" s="81">
        <f t="shared" si="12"/>
        <v>4</v>
      </c>
      <c r="C27" s="79">
        <f t="shared" si="0"/>
        <v>100.32605969400551</v>
      </c>
      <c r="D27" s="67">
        <v>0</v>
      </c>
      <c r="E27" s="82">
        <f t="shared" si="1"/>
        <v>0</v>
      </c>
      <c r="F27" s="67">
        <v>1</v>
      </c>
      <c r="G27" s="82">
        <f t="shared" si="2"/>
        <v>25.081514923501377</v>
      </c>
      <c r="H27" s="67">
        <v>0</v>
      </c>
      <c r="I27" s="82">
        <f t="shared" si="3"/>
        <v>0</v>
      </c>
      <c r="J27" s="67">
        <v>0</v>
      </c>
      <c r="K27" s="82">
        <f t="shared" si="4"/>
        <v>0</v>
      </c>
      <c r="L27" s="67">
        <v>0</v>
      </c>
      <c r="M27" s="82">
        <f t="shared" si="5"/>
        <v>0</v>
      </c>
      <c r="N27" s="67">
        <v>0</v>
      </c>
      <c r="O27" s="82">
        <f t="shared" si="6"/>
        <v>0</v>
      </c>
      <c r="P27" s="67">
        <v>1</v>
      </c>
      <c r="Q27" s="82">
        <f t="shared" si="7"/>
        <v>25.081514923501377</v>
      </c>
      <c r="R27" s="67">
        <v>0</v>
      </c>
      <c r="S27" s="82">
        <f t="shared" si="8"/>
        <v>0</v>
      </c>
      <c r="T27" s="67">
        <v>1</v>
      </c>
      <c r="U27" s="82">
        <f t="shared" si="9"/>
        <v>25.081514923501377</v>
      </c>
      <c r="V27" s="67">
        <v>0</v>
      </c>
      <c r="W27" s="82">
        <f t="shared" si="10"/>
        <v>0</v>
      </c>
      <c r="X27" s="83">
        <v>1</v>
      </c>
      <c r="Y27" s="82">
        <f t="shared" si="11"/>
        <v>25.081514923501377</v>
      </c>
      <c r="Z27" s="82"/>
      <c r="AB27" s="64"/>
      <c r="AC27" s="31" t="s">
        <v>204</v>
      </c>
      <c r="AD27" s="84">
        <v>3987</v>
      </c>
    </row>
    <row r="28" spans="1:30" ht="12.9" customHeight="1" x14ac:dyDescent="0.25">
      <c r="A28" s="76" t="s">
        <v>205</v>
      </c>
      <c r="B28" s="81">
        <f t="shared" si="12"/>
        <v>90</v>
      </c>
      <c r="C28" s="79">
        <f t="shared" si="0"/>
        <v>219.46402009315025</v>
      </c>
      <c r="D28" s="67">
        <v>29</v>
      </c>
      <c r="E28" s="82">
        <f t="shared" si="1"/>
        <v>70.716184252237312</v>
      </c>
      <c r="F28" s="67">
        <v>19</v>
      </c>
      <c r="G28" s="82">
        <f t="shared" si="2"/>
        <v>46.331293130776174</v>
      </c>
      <c r="H28" s="67">
        <v>2</v>
      </c>
      <c r="I28" s="82">
        <f t="shared" si="3"/>
        <v>4.8769782242922286</v>
      </c>
      <c r="J28" s="67">
        <v>5</v>
      </c>
      <c r="K28" s="82">
        <f t="shared" si="4"/>
        <v>12.192445560730571</v>
      </c>
      <c r="L28" s="67">
        <v>5</v>
      </c>
      <c r="M28" s="82">
        <f t="shared" si="5"/>
        <v>12.192445560730571</v>
      </c>
      <c r="N28" s="67">
        <v>4</v>
      </c>
      <c r="O28" s="82">
        <f t="shared" si="6"/>
        <v>9.7539564485844572</v>
      </c>
      <c r="P28" s="67">
        <v>2</v>
      </c>
      <c r="Q28" s="82">
        <f t="shared" si="7"/>
        <v>4.8769782242922286</v>
      </c>
      <c r="R28" s="67">
        <v>4</v>
      </c>
      <c r="S28" s="82">
        <f t="shared" si="8"/>
        <v>9.7539564485844572</v>
      </c>
      <c r="T28" s="67">
        <v>0</v>
      </c>
      <c r="U28" s="82">
        <f t="shared" si="9"/>
        <v>0</v>
      </c>
      <c r="V28" s="67">
        <v>1</v>
      </c>
      <c r="W28" s="82">
        <f t="shared" si="10"/>
        <v>2.4384891121461143</v>
      </c>
      <c r="X28" s="83">
        <v>19</v>
      </c>
      <c r="Y28" s="82">
        <f t="shared" si="11"/>
        <v>46.331293130776174</v>
      </c>
      <c r="Z28" s="82"/>
      <c r="AB28" s="64"/>
      <c r="AC28" s="31" t="s">
        <v>205</v>
      </c>
      <c r="AD28" s="84">
        <v>41009</v>
      </c>
    </row>
    <row r="29" spans="1:30" ht="12.9" customHeight="1" x14ac:dyDescent="0.25">
      <c r="A29" s="76" t="s">
        <v>206</v>
      </c>
      <c r="B29" s="81">
        <f t="shared" si="12"/>
        <v>322</v>
      </c>
      <c r="C29" s="79">
        <f t="shared" si="0"/>
        <v>447.11665301248314</v>
      </c>
      <c r="D29" s="67">
        <v>69</v>
      </c>
      <c r="E29" s="82">
        <f t="shared" si="1"/>
        <v>95.810711359817816</v>
      </c>
      <c r="F29" s="67">
        <v>89</v>
      </c>
      <c r="G29" s="82">
        <f t="shared" si="2"/>
        <v>123.581932043823</v>
      </c>
      <c r="H29" s="67">
        <v>38</v>
      </c>
      <c r="I29" s="82">
        <f t="shared" si="3"/>
        <v>52.765319299609814</v>
      </c>
      <c r="J29" s="67">
        <v>31</v>
      </c>
      <c r="K29" s="82">
        <f t="shared" si="4"/>
        <v>43.045392060208002</v>
      </c>
      <c r="L29" s="67">
        <v>12</v>
      </c>
      <c r="M29" s="82">
        <f t="shared" si="5"/>
        <v>16.662732410403098</v>
      </c>
      <c r="N29" s="67">
        <v>13</v>
      </c>
      <c r="O29" s="82">
        <f t="shared" si="6"/>
        <v>18.051293444603356</v>
      </c>
      <c r="P29" s="67">
        <v>15</v>
      </c>
      <c r="Q29" s="82">
        <f t="shared" si="7"/>
        <v>20.828415513003876</v>
      </c>
      <c r="R29" s="67">
        <v>4</v>
      </c>
      <c r="S29" s="82">
        <f t="shared" si="8"/>
        <v>5.5542441368010325</v>
      </c>
      <c r="T29" s="67">
        <v>9</v>
      </c>
      <c r="U29" s="82">
        <f t="shared" si="9"/>
        <v>12.497049307802325</v>
      </c>
      <c r="V29" s="67">
        <v>6</v>
      </c>
      <c r="W29" s="82">
        <f t="shared" si="10"/>
        <v>8.3313662052015491</v>
      </c>
      <c r="X29" s="83">
        <v>36</v>
      </c>
      <c r="Y29" s="82">
        <f t="shared" si="11"/>
        <v>49.988197231209298</v>
      </c>
      <c r="Z29" s="82"/>
      <c r="AB29" s="64"/>
      <c r="AC29" s="31" t="s">
        <v>206</v>
      </c>
      <c r="AD29" s="84">
        <v>72017</v>
      </c>
    </row>
    <row r="30" spans="1:30" ht="12.9" customHeight="1" x14ac:dyDescent="0.25">
      <c r="A30" s="76" t="s">
        <v>207</v>
      </c>
      <c r="B30" s="81">
        <f t="shared" si="12"/>
        <v>8</v>
      </c>
      <c r="C30" s="79">
        <f t="shared" si="0"/>
        <v>115.99246049006815</v>
      </c>
      <c r="D30" s="67">
        <v>0</v>
      </c>
      <c r="E30" s="82">
        <f t="shared" si="1"/>
        <v>0</v>
      </c>
      <c r="F30" s="67">
        <v>2</v>
      </c>
      <c r="G30" s="82">
        <f t="shared" si="2"/>
        <v>28.998115122517039</v>
      </c>
      <c r="H30" s="67">
        <v>0</v>
      </c>
      <c r="I30" s="82">
        <f t="shared" si="3"/>
        <v>0</v>
      </c>
      <c r="J30" s="67">
        <v>0</v>
      </c>
      <c r="K30" s="82">
        <f t="shared" si="4"/>
        <v>0</v>
      </c>
      <c r="L30" s="67">
        <v>2</v>
      </c>
      <c r="M30" s="82">
        <f t="shared" si="5"/>
        <v>28.998115122517039</v>
      </c>
      <c r="N30" s="67">
        <v>0</v>
      </c>
      <c r="O30" s="82">
        <f t="shared" si="6"/>
        <v>0</v>
      </c>
      <c r="P30" s="67">
        <v>0</v>
      </c>
      <c r="Q30" s="82">
        <f t="shared" si="7"/>
        <v>0</v>
      </c>
      <c r="R30" s="67">
        <v>0</v>
      </c>
      <c r="S30" s="82">
        <f t="shared" si="8"/>
        <v>0</v>
      </c>
      <c r="T30" s="67">
        <v>0</v>
      </c>
      <c r="U30" s="82">
        <f t="shared" si="9"/>
        <v>0</v>
      </c>
      <c r="V30" s="67">
        <v>1</v>
      </c>
      <c r="W30" s="82">
        <f t="shared" si="10"/>
        <v>14.499057561258519</v>
      </c>
      <c r="X30" s="83">
        <v>3</v>
      </c>
      <c r="Y30" s="82">
        <f t="shared" si="11"/>
        <v>43.497172683775553</v>
      </c>
      <c r="Z30" s="82"/>
      <c r="AB30" s="64"/>
      <c r="AC30" s="31" t="s">
        <v>207</v>
      </c>
      <c r="AD30" s="84">
        <v>6897</v>
      </c>
    </row>
    <row r="31" spans="1:30" s="35" customFormat="1" ht="12.9" customHeight="1" x14ac:dyDescent="0.25">
      <c r="A31" s="78" t="s">
        <v>208</v>
      </c>
      <c r="B31" s="81">
        <f t="shared" si="12"/>
        <v>995</v>
      </c>
      <c r="C31" s="79">
        <f t="shared" si="0"/>
        <v>191.01004962421891</v>
      </c>
      <c r="D31" s="73">
        <v>183</v>
      </c>
      <c r="E31" s="79">
        <f t="shared" si="1"/>
        <v>35.130491538926698</v>
      </c>
      <c r="F31" s="73">
        <v>322</v>
      </c>
      <c r="G31" s="79">
        <f t="shared" si="2"/>
        <v>61.814307516581401</v>
      </c>
      <c r="H31" s="73">
        <v>64</v>
      </c>
      <c r="I31" s="79">
        <f t="shared" si="3"/>
        <v>12.286073543668353</v>
      </c>
      <c r="J31" s="73">
        <v>55</v>
      </c>
      <c r="K31" s="79">
        <f t="shared" si="4"/>
        <v>10.55834445158999</v>
      </c>
      <c r="L31" s="73">
        <v>74</v>
      </c>
      <c r="M31" s="79">
        <f t="shared" si="5"/>
        <v>14.205772534866535</v>
      </c>
      <c r="N31" s="73">
        <v>48</v>
      </c>
      <c r="O31" s="79">
        <f t="shared" si="6"/>
        <v>9.2145551577512652</v>
      </c>
      <c r="P31" s="73">
        <v>37</v>
      </c>
      <c r="Q31" s="79">
        <f t="shared" si="7"/>
        <v>7.1028862674332673</v>
      </c>
      <c r="R31" s="73">
        <v>21</v>
      </c>
      <c r="S31" s="79">
        <f t="shared" si="8"/>
        <v>4.0313678815161778</v>
      </c>
      <c r="T31" s="73">
        <v>20</v>
      </c>
      <c r="U31" s="79">
        <f t="shared" si="9"/>
        <v>3.8393979823963598</v>
      </c>
      <c r="V31" s="73">
        <v>16</v>
      </c>
      <c r="W31" s="79">
        <f t="shared" si="10"/>
        <v>3.0715183859170883</v>
      </c>
      <c r="X31" s="80">
        <v>155</v>
      </c>
      <c r="Y31" s="79">
        <f t="shared" si="11"/>
        <v>29.755334363571791</v>
      </c>
      <c r="Z31" s="79"/>
      <c r="AB31" s="64"/>
      <c r="AC31" s="35" t="s">
        <v>208</v>
      </c>
      <c r="AD31" s="41">
        <v>520915</v>
      </c>
    </row>
    <row r="32" spans="1:30" ht="12.9" customHeight="1" x14ac:dyDescent="0.25">
      <c r="A32" s="76" t="s">
        <v>208</v>
      </c>
      <c r="B32" s="81">
        <f t="shared" si="12"/>
        <v>305</v>
      </c>
      <c r="C32" s="79">
        <f t="shared" si="0"/>
        <v>192.06065338404574</v>
      </c>
      <c r="D32" s="67">
        <v>42</v>
      </c>
      <c r="E32" s="82">
        <f t="shared" si="1"/>
        <v>26.447696531573509</v>
      </c>
      <c r="F32" s="67">
        <v>91</v>
      </c>
      <c r="G32" s="82">
        <f t="shared" si="2"/>
        <v>57.303342485075945</v>
      </c>
      <c r="H32" s="67">
        <v>28</v>
      </c>
      <c r="I32" s="82">
        <f t="shared" si="3"/>
        <v>17.631797687715675</v>
      </c>
      <c r="J32" s="67">
        <v>15</v>
      </c>
      <c r="K32" s="82">
        <f t="shared" si="4"/>
        <v>9.445605904133398</v>
      </c>
      <c r="L32" s="67">
        <v>23</v>
      </c>
      <c r="M32" s="82">
        <f t="shared" si="5"/>
        <v>14.483262386337875</v>
      </c>
      <c r="N32" s="67">
        <v>15</v>
      </c>
      <c r="O32" s="82">
        <f t="shared" si="6"/>
        <v>9.445605904133398</v>
      </c>
      <c r="P32" s="67">
        <v>11</v>
      </c>
      <c r="Q32" s="82">
        <f t="shared" si="7"/>
        <v>6.9267776630311575</v>
      </c>
      <c r="R32" s="67">
        <v>9</v>
      </c>
      <c r="S32" s="82">
        <f t="shared" si="8"/>
        <v>5.6673635424800377</v>
      </c>
      <c r="T32" s="67">
        <v>5</v>
      </c>
      <c r="U32" s="82">
        <f t="shared" si="9"/>
        <v>3.1485353013777995</v>
      </c>
      <c r="V32" s="67">
        <v>5</v>
      </c>
      <c r="W32" s="82">
        <f t="shared" si="10"/>
        <v>3.1485353013777995</v>
      </c>
      <c r="X32" s="83">
        <v>61</v>
      </c>
      <c r="Y32" s="82">
        <f t="shared" si="11"/>
        <v>38.412130676809149</v>
      </c>
      <c r="Z32" s="82"/>
      <c r="AB32" s="64"/>
      <c r="AC32" s="31" t="s">
        <v>188</v>
      </c>
      <c r="AD32" s="84">
        <v>158804</v>
      </c>
    </row>
    <row r="33" spans="1:30" ht="12.9" customHeight="1" x14ac:dyDescent="0.25">
      <c r="A33" s="76" t="s">
        <v>209</v>
      </c>
      <c r="B33" s="81">
        <f t="shared" si="12"/>
        <v>121</v>
      </c>
      <c r="C33" s="79">
        <f t="shared" si="0"/>
        <v>253.594332900197</v>
      </c>
      <c r="D33" s="67">
        <v>25</v>
      </c>
      <c r="E33" s="82">
        <f t="shared" si="1"/>
        <v>52.395523326486988</v>
      </c>
      <c r="F33" s="67">
        <v>38</v>
      </c>
      <c r="G33" s="82">
        <f t="shared" si="2"/>
        <v>79.64119545626022</v>
      </c>
      <c r="H33" s="67">
        <v>7</v>
      </c>
      <c r="I33" s="82">
        <f t="shared" si="3"/>
        <v>14.670746531416354</v>
      </c>
      <c r="J33" s="67">
        <v>9</v>
      </c>
      <c r="K33" s="82">
        <f t="shared" si="4"/>
        <v>18.862388397535312</v>
      </c>
      <c r="L33" s="67">
        <v>11</v>
      </c>
      <c r="M33" s="82">
        <f t="shared" si="5"/>
        <v>23.054030263654273</v>
      </c>
      <c r="N33" s="67">
        <v>7</v>
      </c>
      <c r="O33" s="82">
        <f t="shared" si="6"/>
        <v>14.670746531416354</v>
      </c>
      <c r="P33" s="67">
        <v>6</v>
      </c>
      <c r="Q33" s="82">
        <f t="shared" si="7"/>
        <v>12.574925598356877</v>
      </c>
      <c r="R33" s="67">
        <v>2</v>
      </c>
      <c r="S33" s="82">
        <f t="shared" si="8"/>
        <v>4.1916418661189585</v>
      </c>
      <c r="T33" s="67">
        <v>2</v>
      </c>
      <c r="U33" s="82">
        <f t="shared" si="9"/>
        <v>4.1916418661189585</v>
      </c>
      <c r="V33" s="67">
        <v>0</v>
      </c>
      <c r="W33" s="82">
        <f t="shared" si="10"/>
        <v>0</v>
      </c>
      <c r="X33" s="83">
        <v>14</v>
      </c>
      <c r="Y33" s="82">
        <f t="shared" si="11"/>
        <v>29.341493062832708</v>
      </c>
      <c r="Z33" s="82"/>
      <c r="AB33" s="88"/>
      <c r="AC33" s="31" t="s">
        <v>209</v>
      </c>
      <c r="AD33" s="84">
        <v>47714</v>
      </c>
    </row>
    <row r="34" spans="1:30" ht="12.9" customHeight="1" x14ac:dyDescent="0.25">
      <c r="A34" s="76" t="s">
        <v>210</v>
      </c>
      <c r="B34" s="81">
        <f t="shared" si="12"/>
        <v>66</v>
      </c>
      <c r="C34" s="79">
        <f t="shared" si="0"/>
        <v>138.57103865292154</v>
      </c>
      <c r="D34" s="67">
        <v>14</v>
      </c>
      <c r="E34" s="82">
        <f t="shared" si="1"/>
        <v>29.393856683953054</v>
      </c>
      <c r="F34" s="67">
        <v>35</v>
      </c>
      <c r="G34" s="82">
        <f t="shared" si="2"/>
        <v>73.484641709882638</v>
      </c>
      <c r="H34" s="67">
        <v>3</v>
      </c>
      <c r="I34" s="82">
        <f t="shared" si="3"/>
        <v>6.2986835751327979</v>
      </c>
      <c r="J34" s="67">
        <v>2</v>
      </c>
      <c r="K34" s="82">
        <f t="shared" si="4"/>
        <v>4.1991223834218649</v>
      </c>
      <c r="L34" s="67">
        <v>4</v>
      </c>
      <c r="M34" s="82">
        <f t="shared" si="5"/>
        <v>8.3982447668437299</v>
      </c>
      <c r="N34" s="67">
        <v>0</v>
      </c>
      <c r="O34" s="82">
        <f t="shared" si="6"/>
        <v>0</v>
      </c>
      <c r="P34" s="67">
        <v>0</v>
      </c>
      <c r="Q34" s="82">
        <f t="shared" si="7"/>
        <v>0</v>
      </c>
      <c r="R34" s="67">
        <v>0</v>
      </c>
      <c r="S34" s="82">
        <f t="shared" si="8"/>
        <v>0</v>
      </c>
      <c r="T34" s="67">
        <v>1</v>
      </c>
      <c r="U34" s="82">
        <f t="shared" si="9"/>
        <v>2.0995611917109325</v>
      </c>
      <c r="V34" s="67">
        <v>1</v>
      </c>
      <c r="W34" s="82">
        <f t="shared" si="10"/>
        <v>2.0995611917109325</v>
      </c>
      <c r="X34" s="83">
        <v>6</v>
      </c>
      <c r="Y34" s="82">
        <f t="shared" si="11"/>
        <v>12.597367150265596</v>
      </c>
      <c r="Z34" s="82"/>
      <c r="AB34" s="64"/>
      <c r="AC34" s="31" t="s">
        <v>210</v>
      </c>
      <c r="AD34" s="84">
        <v>47629</v>
      </c>
    </row>
    <row r="35" spans="1:30" ht="12.9" customHeight="1" x14ac:dyDescent="0.25">
      <c r="A35" s="76" t="s">
        <v>211</v>
      </c>
      <c r="B35" s="81">
        <f t="shared" si="12"/>
        <v>7</v>
      </c>
      <c r="C35" s="79">
        <f t="shared" si="0"/>
        <v>197.23865877712032</v>
      </c>
      <c r="D35" s="67">
        <v>2</v>
      </c>
      <c r="E35" s="82">
        <f t="shared" si="1"/>
        <v>56.353902507748657</v>
      </c>
      <c r="F35" s="67">
        <v>3</v>
      </c>
      <c r="G35" s="82">
        <f t="shared" si="2"/>
        <v>84.530853761622993</v>
      </c>
      <c r="H35" s="67">
        <v>0</v>
      </c>
      <c r="I35" s="82">
        <f t="shared" si="3"/>
        <v>0</v>
      </c>
      <c r="J35" s="67">
        <v>0</v>
      </c>
      <c r="K35" s="82">
        <f t="shared" si="4"/>
        <v>0</v>
      </c>
      <c r="L35" s="67">
        <v>0</v>
      </c>
      <c r="M35" s="82">
        <f t="shared" si="5"/>
        <v>0</v>
      </c>
      <c r="N35" s="67">
        <v>1</v>
      </c>
      <c r="O35" s="82">
        <f t="shared" si="6"/>
        <v>28.176951253874329</v>
      </c>
      <c r="P35" s="67">
        <v>0</v>
      </c>
      <c r="Q35" s="82">
        <f t="shared" si="7"/>
        <v>0</v>
      </c>
      <c r="R35" s="67">
        <v>1</v>
      </c>
      <c r="S35" s="82">
        <f t="shared" si="8"/>
        <v>28.176951253874329</v>
      </c>
      <c r="T35" s="67">
        <v>0</v>
      </c>
      <c r="U35" s="82">
        <f t="shared" si="9"/>
        <v>0</v>
      </c>
      <c r="V35" s="67">
        <v>0</v>
      </c>
      <c r="W35" s="82">
        <f t="shared" si="10"/>
        <v>0</v>
      </c>
      <c r="X35" s="83">
        <v>0</v>
      </c>
      <c r="Y35" s="82">
        <f t="shared" si="11"/>
        <v>0</v>
      </c>
      <c r="Z35" s="82"/>
      <c r="AB35" s="64"/>
      <c r="AC35" s="31" t="s">
        <v>211</v>
      </c>
      <c r="AD35" s="84">
        <v>3549</v>
      </c>
    </row>
    <row r="36" spans="1:30" ht="12.9" customHeight="1" x14ac:dyDescent="0.25">
      <c r="A36" s="76" t="s">
        <v>212</v>
      </c>
      <c r="B36" s="81">
        <f t="shared" si="12"/>
        <v>31</v>
      </c>
      <c r="C36" s="79">
        <f t="shared" si="0"/>
        <v>209.60108181203515</v>
      </c>
      <c r="D36" s="67">
        <v>4</v>
      </c>
      <c r="E36" s="82">
        <f t="shared" si="1"/>
        <v>27.045300878972277</v>
      </c>
      <c r="F36" s="67">
        <v>15</v>
      </c>
      <c r="G36" s="82">
        <f t="shared" si="2"/>
        <v>101.41987829614604</v>
      </c>
      <c r="H36" s="67">
        <v>0</v>
      </c>
      <c r="I36" s="82">
        <f t="shared" si="3"/>
        <v>0</v>
      </c>
      <c r="J36" s="67">
        <v>0</v>
      </c>
      <c r="K36" s="82">
        <f t="shared" si="4"/>
        <v>0</v>
      </c>
      <c r="L36" s="67">
        <v>3</v>
      </c>
      <c r="M36" s="82">
        <f t="shared" si="5"/>
        <v>20.28397565922921</v>
      </c>
      <c r="N36" s="67">
        <v>1</v>
      </c>
      <c r="O36" s="82">
        <f t="shared" si="6"/>
        <v>6.7613252197430693</v>
      </c>
      <c r="P36" s="67">
        <v>1</v>
      </c>
      <c r="Q36" s="82">
        <f t="shared" si="7"/>
        <v>6.7613252197430693</v>
      </c>
      <c r="R36" s="67">
        <v>1</v>
      </c>
      <c r="S36" s="82">
        <f t="shared" si="8"/>
        <v>6.7613252197430693</v>
      </c>
      <c r="T36" s="67">
        <v>1</v>
      </c>
      <c r="U36" s="82">
        <f t="shared" si="9"/>
        <v>6.7613252197430693</v>
      </c>
      <c r="V36" s="67">
        <v>0</v>
      </c>
      <c r="W36" s="82">
        <f t="shared" si="10"/>
        <v>0</v>
      </c>
      <c r="X36" s="83">
        <v>5</v>
      </c>
      <c r="Y36" s="82">
        <f t="shared" si="11"/>
        <v>33.806626098715348</v>
      </c>
      <c r="Z36" s="82"/>
      <c r="AB36" s="64"/>
      <c r="AC36" s="31" t="s">
        <v>212</v>
      </c>
      <c r="AD36" s="84">
        <v>14790</v>
      </c>
    </row>
    <row r="37" spans="1:30" ht="12.9" customHeight="1" x14ac:dyDescent="0.25">
      <c r="A37" s="76" t="s">
        <v>213</v>
      </c>
      <c r="B37" s="81">
        <f t="shared" si="12"/>
        <v>66</v>
      </c>
      <c r="C37" s="79">
        <f t="shared" si="0"/>
        <v>266.45135244247075</v>
      </c>
      <c r="D37" s="67">
        <v>9</v>
      </c>
      <c r="E37" s="82">
        <f t="shared" si="1"/>
        <v>36.334275333064191</v>
      </c>
      <c r="F37" s="67">
        <v>29</v>
      </c>
      <c r="G37" s="82">
        <f t="shared" si="2"/>
        <v>117.07710940654016</v>
      </c>
      <c r="H37" s="67">
        <v>2</v>
      </c>
      <c r="I37" s="82">
        <f t="shared" si="3"/>
        <v>8.0742834073475986</v>
      </c>
      <c r="J37" s="67">
        <v>5</v>
      </c>
      <c r="K37" s="82">
        <f t="shared" si="4"/>
        <v>20.185708518368994</v>
      </c>
      <c r="L37" s="67">
        <v>5</v>
      </c>
      <c r="M37" s="82">
        <f t="shared" si="5"/>
        <v>20.185708518368994</v>
      </c>
      <c r="N37" s="67">
        <v>4</v>
      </c>
      <c r="O37" s="82">
        <f t="shared" si="6"/>
        <v>16.148566814695197</v>
      </c>
      <c r="P37" s="67">
        <v>1</v>
      </c>
      <c r="Q37" s="82">
        <f t="shared" si="7"/>
        <v>4.0371417036737993</v>
      </c>
      <c r="R37" s="67">
        <v>0</v>
      </c>
      <c r="S37" s="82">
        <f t="shared" si="8"/>
        <v>0</v>
      </c>
      <c r="T37" s="67">
        <v>1</v>
      </c>
      <c r="U37" s="82">
        <f t="shared" si="9"/>
        <v>4.0371417036737993</v>
      </c>
      <c r="V37" s="67">
        <v>0</v>
      </c>
      <c r="W37" s="82">
        <f t="shared" si="10"/>
        <v>0</v>
      </c>
      <c r="X37" s="83">
        <v>10</v>
      </c>
      <c r="Y37" s="82">
        <f t="shared" si="11"/>
        <v>40.371417036737988</v>
      </c>
      <c r="Z37" s="82"/>
      <c r="AB37" s="64"/>
      <c r="AC37" s="31" t="s">
        <v>213</v>
      </c>
      <c r="AD37" s="84">
        <v>24770</v>
      </c>
    </row>
    <row r="38" spans="1:30" ht="12.9" customHeight="1" x14ac:dyDescent="0.25">
      <c r="A38" s="76" t="s">
        <v>214</v>
      </c>
      <c r="B38" s="81">
        <f t="shared" si="12"/>
        <v>54</v>
      </c>
      <c r="C38" s="79">
        <f t="shared" si="0"/>
        <v>257.46161914751593</v>
      </c>
      <c r="D38" s="67">
        <v>10</v>
      </c>
      <c r="E38" s="82">
        <f t="shared" si="1"/>
        <v>47.678077619910361</v>
      </c>
      <c r="F38" s="67">
        <v>12</v>
      </c>
      <c r="G38" s="82">
        <f t="shared" si="2"/>
        <v>57.213693143892435</v>
      </c>
      <c r="H38" s="67">
        <v>3</v>
      </c>
      <c r="I38" s="82">
        <f t="shared" si="3"/>
        <v>14.303423285973109</v>
      </c>
      <c r="J38" s="67">
        <v>4</v>
      </c>
      <c r="K38" s="82">
        <f t="shared" si="4"/>
        <v>19.071231047964144</v>
      </c>
      <c r="L38" s="67">
        <v>4</v>
      </c>
      <c r="M38" s="82">
        <f t="shared" si="5"/>
        <v>19.071231047964144</v>
      </c>
      <c r="N38" s="67">
        <v>6</v>
      </c>
      <c r="O38" s="82">
        <f t="shared" si="6"/>
        <v>28.606846571946217</v>
      </c>
      <c r="P38" s="67">
        <v>2</v>
      </c>
      <c r="Q38" s="82">
        <f t="shared" si="7"/>
        <v>9.5356155239820719</v>
      </c>
      <c r="R38" s="67">
        <v>0</v>
      </c>
      <c r="S38" s="82">
        <f t="shared" si="8"/>
        <v>0</v>
      </c>
      <c r="T38" s="67">
        <v>1</v>
      </c>
      <c r="U38" s="82">
        <f t="shared" si="9"/>
        <v>4.767807761991036</v>
      </c>
      <c r="V38" s="67">
        <v>0</v>
      </c>
      <c r="W38" s="82">
        <f t="shared" si="10"/>
        <v>0</v>
      </c>
      <c r="X38" s="83">
        <v>12</v>
      </c>
      <c r="Y38" s="82">
        <f t="shared" si="11"/>
        <v>57.213693143892435</v>
      </c>
      <c r="Z38" s="82"/>
      <c r="AB38" s="64"/>
      <c r="AC38" s="31" t="s">
        <v>214</v>
      </c>
      <c r="AD38" s="84">
        <v>20974</v>
      </c>
    </row>
    <row r="39" spans="1:30" ht="12.9" customHeight="1" x14ac:dyDescent="0.25">
      <c r="A39" s="76" t="s">
        <v>215</v>
      </c>
      <c r="B39" s="81">
        <f t="shared" si="12"/>
        <v>36</v>
      </c>
      <c r="C39" s="79">
        <f t="shared" si="0"/>
        <v>209.15640250987684</v>
      </c>
      <c r="D39" s="67">
        <v>4</v>
      </c>
      <c r="E39" s="82">
        <f t="shared" si="1"/>
        <v>23.239600278875205</v>
      </c>
      <c r="F39" s="67">
        <v>9</v>
      </c>
      <c r="G39" s="82">
        <f t="shared" si="2"/>
        <v>52.28910062746921</v>
      </c>
      <c r="H39" s="67">
        <v>1</v>
      </c>
      <c r="I39" s="82">
        <f t="shared" si="3"/>
        <v>5.8099000697188012</v>
      </c>
      <c r="J39" s="67">
        <v>0</v>
      </c>
      <c r="K39" s="82">
        <f t="shared" si="4"/>
        <v>0</v>
      </c>
      <c r="L39" s="67">
        <v>7</v>
      </c>
      <c r="M39" s="82">
        <f t="shared" si="5"/>
        <v>40.669300488031602</v>
      </c>
      <c r="N39" s="67">
        <v>2</v>
      </c>
      <c r="O39" s="82">
        <f t="shared" si="6"/>
        <v>11.619800139437602</v>
      </c>
      <c r="P39" s="67">
        <v>0</v>
      </c>
      <c r="Q39" s="82">
        <f t="shared" si="7"/>
        <v>0</v>
      </c>
      <c r="R39" s="67">
        <v>1</v>
      </c>
      <c r="S39" s="82">
        <f t="shared" si="8"/>
        <v>5.8099000697188012</v>
      </c>
      <c r="T39" s="67">
        <v>1</v>
      </c>
      <c r="U39" s="82">
        <f t="shared" si="9"/>
        <v>5.8099000697188012</v>
      </c>
      <c r="V39" s="67">
        <v>1</v>
      </c>
      <c r="W39" s="82">
        <f t="shared" si="10"/>
        <v>5.8099000697188012</v>
      </c>
      <c r="X39" s="83">
        <v>10</v>
      </c>
      <c r="Y39" s="82">
        <f t="shared" si="11"/>
        <v>58.099000697188011</v>
      </c>
      <c r="Z39" s="82"/>
      <c r="AB39" s="64"/>
      <c r="AC39" s="31" t="s">
        <v>215</v>
      </c>
      <c r="AD39" s="84">
        <v>17212</v>
      </c>
    </row>
    <row r="40" spans="1:30" ht="12.9" customHeight="1" x14ac:dyDescent="0.25">
      <c r="A40" s="76" t="s">
        <v>216</v>
      </c>
      <c r="B40" s="81">
        <f t="shared" si="12"/>
        <v>22</v>
      </c>
      <c r="C40" s="79">
        <f t="shared" si="0"/>
        <v>181.08486295168328</v>
      </c>
      <c r="D40" s="67">
        <v>8</v>
      </c>
      <c r="E40" s="82">
        <f t="shared" si="1"/>
        <v>65.849041073339365</v>
      </c>
      <c r="F40" s="67">
        <v>5</v>
      </c>
      <c r="G40" s="82">
        <f t="shared" si="2"/>
        <v>41.155650670837105</v>
      </c>
      <c r="H40" s="67">
        <v>3</v>
      </c>
      <c r="I40" s="82">
        <f t="shared" si="3"/>
        <v>24.69339040250226</v>
      </c>
      <c r="J40" s="67">
        <v>1</v>
      </c>
      <c r="K40" s="82">
        <f t="shared" si="4"/>
        <v>8.2311301341674206</v>
      </c>
      <c r="L40" s="67">
        <v>0</v>
      </c>
      <c r="M40" s="82">
        <f t="shared" si="5"/>
        <v>0</v>
      </c>
      <c r="N40" s="67">
        <v>1</v>
      </c>
      <c r="O40" s="82">
        <f t="shared" si="6"/>
        <v>8.2311301341674206</v>
      </c>
      <c r="P40" s="67">
        <v>2</v>
      </c>
      <c r="Q40" s="82">
        <f t="shared" si="7"/>
        <v>16.462260268334841</v>
      </c>
      <c r="R40" s="67">
        <v>0</v>
      </c>
      <c r="S40" s="82">
        <f t="shared" si="8"/>
        <v>0</v>
      </c>
      <c r="T40" s="67">
        <v>0</v>
      </c>
      <c r="U40" s="82">
        <f t="shared" si="9"/>
        <v>0</v>
      </c>
      <c r="V40" s="67">
        <v>0</v>
      </c>
      <c r="W40" s="82">
        <f t="shared" si="10"/>
        <v>0</v>
      </c>
      <c r="X40" s="83">
        <v>2</v>
      </c>
      <c r="Y40" s="82">
        <f t="shared" si="11"/>
        <v>16.462260268334841</v>
      </c>
      <c r="Z40" s="82"/>
      <c r="AB40" s="64"/>
      <c r="AC40" s="31" t="s">
        <v>216</v>
      </c>
      <c r="AD40" s="84">
        <v>12149</v>
      </c>
    </row>
    <row r="41" spans="1:30" ht="12.9" customHeight="1" x14ac:dyDescent="0.25">
      <c r="A41" s="76" t="s">
        <v>217</v>
      </c>
      <c r="B41" s="81">
        <f t="shared" si="12"/>
        <v>158</v>
      </c>
      <c r="C41" s="79">
        <f t="shared" ref="C41:C72" si="13">SUM(B41/AD41*100000)</f>
        <v>156.58602816566406</v>
      </c>
      <c r="D41" s="67">
        <v>35</v>
      </c>
      <c r="E41" s="82">
        <f t="shared" ref="E41:E98" si="14">SUM(D41/AD41*100000)</f>
        <v>34.686778391128115</v>
      </c>
      <c r="F41" s="67">
        <v>50</v>
      </c>
      <c r="G41" s="82">
        <f t="shared" ref="G41:G100" si="15">SUM(F41/AD41*100000)</f>
        <v>49.552540558754444</v>
      </c>
      <c r="H41" s="67">
        <v>10</v>
      </c>
      <c r="I41" s="82">
        <f t="shared" ref="I41:I100" si="16">SUM(H41/AD41*100000)</f>
        <v>9.9105081117508895</v>
      </c>
      <c r="J41" s="67">
        <v>9</v>
      </c>
      <c r="K41" s="82">
        <f t="shared" ref="K41:K100" si="17">SUM(J41/AD41*100000)</f>
        <v>8.9194573005758002</v>
      </c>
      <c r="L41" s="67">
        <v>9</v>
      </c>
      <c r="M41" s="82">
        <f t="shared" ref="M41:M100" si="18">SUM(L41/AD41*100000)</f>
        <v>8.9194573005758002</v>
      </c>
      <c r="N41" s="67">
        <v>10</v>
      </c>
      <c r="O41" s="82">
        <f t="shared" ref="O41:O100" si="19">SUM(N41/AD41*100000)</f>
        <v>9.9105081117508895</v>
      </c>
      <c r="P41" s="67">
        <v>4</v>
      </c>
      <c r="Q41" s="82">
        <f t="shared" ref="Q41:Q100" si="20">SUM(P41/AD41*100000)</f>
        <v>3.9642032447003559</v>
      </c>
      <c r="R41" s="67">
        <v>4</v>
      </c>
      <c r="S41" s="82">
        <f t="shared" ref="S41:S100" si="21">SUM(R41/AD41*100000)</f>
        <v>3.9642032447003559</v>
      </c>
      <c r="T41" s="67">
        <v>4</v>
      </c>
      <c r="U41" s="82">
        <f t="shared" ref="U41:U100" si="22">SUM(T41/AD41*100000)</f>
        <v>3.9642032447003559</v>
      </c>
      <c r="V41" s="67">
        <v>4</v>
      </c>
      <c r="W41" s="82">
        <f t="shared" ref="W41:W100" si="23">SUM(V41/AD41*100000)</f>
        <v>3.9642032447003559</v>
      </c>
      <c r="X41" s="83">
        <v>19</v>
      </c>
      <c r="Y41" s="82">
        <f t="shared" ref="Y41:Y100" si="24">SUM(X41/AD41*100000)</f>
        <v>18.82996541232669</v>
      </c>
      <c r="Z41" s="82"/>
      <c r="AB41" s="64"/>
      <c r="AC41" s="31" t="s">
        <v>217</v>
      </c>
      <c r="AD41" s="84">
        <v>100903</v>
      </c>
    </row>
    <row r="42" spans="1:30" ht="12.9" customHeight="1" x14ac:dyDescent="0.25">
      <c r="A42" s="76" t="s">
        <v>218</v>
      </c>
      <c r="B42" s="81">
        <f t="shared" si="12"/>
        <v>24</v>
      </c>
      <c r="C42" s="79">
        <f t="shared" si="13"/>
        <v>336.1815380305365</v>
      </c>
      <c r="D42" s="67">
        <v>4</v>
      </c>
      <c r="E42" s="82">
        <f t="shared" si="14"/>
        <v>56.030256338422745</v>
      </c>
      <c r="F42" s="67">
        <v>2</v>
      </c>
      <c r="G42" s="82">
        <f t="shared" si="15"/>
        <v>28.015128169211373</v>
      </c>
      <c r="H42" s="67">
        <v>1</v>
      </c>
      <c r="I42" s="82">
        <f t="shared" si="16"/>
        <v>14.007564084605686</v>
      </c>
      <c r="J42" s="67">
        <v>5</v>
      </c>
      <c r="K42" s="82">
        <f t="shared" si="17"/>
        <v>70.037820423028435</v>
      </c>
      <c r="L42" s="67">
        <v>1</v>
      </c>
      <c r="M42" s="82">
        <f t="shared" si="18"/>
        <v>14.007564084605686</v>
      </c>
      <c r="N42" s="67">
        <v>0</v>
      </c>
      <c r="O42" s="82">
        <f t="shared" si="19"/>
        <v>0</v>
      </c>
      <c r="P42" s="67">
        <v>3</v>
      </c>
      <c r="Q42" s="82">
        <f t="shared" si="20"/>
        <v>42.022692253817063</v>
      </c>
      <c r="R42" s="67">
        <v>0</v>
      </c>
      <c r="S42" s="82">
        <f t="shared" si="21"/>
        <v>0</v>
      </c>
      <c r="T42" s="67">
        <v>3</v>
      </c>
      <c r="U42" s="82">
        <f t="shared" si="22"/>
        <v>42.022692253817063</v>
      </c>
      <c r="V42" s="67">
        <v>1</v>
      </c>
      <c r="W42" s="82">
        <f t="shared" si="23"/>
        <v>14.007564084605686</v>
      </c>
      <c r="X42" s="83">
        <v>4</v>
      </c>
      <c r="Y42" s="82">
        <f t="shared" si="24"/>
        <v>56.030256338422745</v>
      </c>
      <c r="Z42" s="82"/>
      <c r="AB42" s="64"/>
      <c r="AC42" s="31" t="s">
        <v>219</v>
      </c>
      <c r="AD42" s="84">
        <v>7139</v>
      </c>
    </row>
    <row r="43" spans="1:30" ht="12.9" customHeight="1" x14ac:dyDescent="0.25">
      <c r="A43" s="76" t="s">
        <v>220</v>
      </c>
      <c r="B43" s="81">
        <f t="shared" si="12"/>
        <v>35</v>
      </c>
      <c r="C43" s="79">
        <f t="shared" si="13"/>
        <v>313.9013452914798</v>
      </c>
      <c r="D43" s="67">
        <v>5</v>
      </c>
      <c r="E43" s="82">
        <f t="shared" si="14"/>
        <v>44.843049327354258</v>
      </c>
      <c r="F43" s="67">
        <v>16</v>
      </c>
      <c r="G43" s="82">
        <f t="shared" si="15"/>
        <v>143.49775784753362</v>
      </c>
      <c r="H43" s="67">
        <v>0</v>
      </c>
      <c r="I43" s="82">
        <f t="shared" si="16"/>
        <v>0</v>
      </c>
      <c r="J43" s="67">
        <v>0</v>
      </c>
      <c r="K43" s="82">
        <f t="shared" si="17"/>
        <v>0</v>
      </c>
      <c r="L43" s="67">
        <v>4</v>
      </c>
      <c r="M43" s="82">
        <f t="shared" si="18"/>
        <v>35.874439461883405</v>
      </c>
      <c r="N43" s="67">
        <v>0</v>
      </c>
      <c r="O43" s="82">
        <f t="shared" si="19"/>
        <v>0</v>
      </c>
      <c r="P43" s="67">
        <v>3</v>
      </c>
      <c r="Q43" s="82">
        <f t="shared" si="20"/>
        <v>26.905829596412559</v>
      </c>
      <c r="R43" s="67">
        <v>1</v>
      </c>
      <c r="S43" s="82">
        <f t="shared" si="21"/>
        <v>8.9686098654708513</v>
      </c>
      <c r="T43" s="67">
        <v>0</v>
      </c>
      <c r="U43" s="82">
        <f t="shared" si="22"/>
        <v>0</v>
      </c>
      <c r="V43" s="67">
        <v>1</v>
      </c>
      <c r="W43" s="82">
        <f t="shared" si="23"/>
        <v>8.9686098654708513</v>
      </c>
      <c r="X43" s="83">
        <v>5</v>
      </c>
      <c r="Y43" s="82">
        <f t="shared" si="24"/>
        <v>44.843049327354258</v>
      </c>
      <c r="Z43" s="82"/>
      <c r="AB43" s="64"/>
      <c r="AC43" s="31" t="s">
        <v>220</v>
      </c>
      <c r="AD43" s="84">
        <v>11150</v>
      </c>
    </row>
    <row r="44" spans="1:30" ht="12.9" customHeight="1" x14ac:dyDescent="0.25">
      <c r="A44" s="76" t="s">
        <v>221</v>
      </c>
      <c r="B44" s="81">
        <f t="shared" si="12"/>
        <v>24</v>
      </c>
      <c r="C44" s="79">
        <f t="shared" si="13"/>
        <v>87.912087912087912</v>
      </c>
      <c r="D44" s="67">
        <v>12</v>
      </c>
      <c r="E44" s="82">
        <f t="shared" si="14"/>
        <v>43.956043956043956</v>
      </c>
      <c r="F44" s="67">
        <v>5</v>
      </c>
      <c r="G44" s="82">
        <f t="shared" si="15"/>
        <v>18.315018315018314</v>
      </c>
      <c r="H44" s="67">
        <v>2</v>
      </c>
      <c r="I44" s="82">
        <f t="shared" si="16"/>
        <v>7.3260073260073257</v>
      </c>
      <c r="J44" s="67">
        <v>0</v>
      </c>
      <c r="K44" s="82">
        <f t="shared" si="17"/>
        <v>0</v>
      </c>
      <c r="L44" s="67">
        <v>0</v>
      </c>
      <c r="M44" s="82">
        <f t="shared" si="18"/>
        <v>0</v>
      </c>
      <c r="N44" s="67">
        <v>0</v>
      </c>
      <c r="O44" s="82">
        <f t="shared" si="19"/>
        <v>0</v>
      </c>
      <c r="P44" s="67">
        <v>1</v>
      </c>
      <c r="Q44" s="82">
        <f t="shared" si="20"/>
        <v>3.6630036630036629</v>
      </c>
      <c r="R44" s="67">
        <v>1</v>
      </c>
      <c r="S44" s="82">
        <f t="shared" si="21"/>
        <v>3.6630036630036629</v>
      </c>
      <c r="T44" s="67">
        <v>1</v>
      </c>
      <c r="U44" s="82">
        <f t="shared" si="22"/>
        <v>3.6630036630036629</v>
      </c>
      <c r="V44" s="67">
        <v>0</v>
      </c>
      <c r="W44" s="82">
        <f t="shared" si="23"/>
        <v>0</v>
      </c>
      <c r="X44" s="83">
        <v>2</v>
      </c>
      <c r="Y44" s="82">
        <f t="shared" si="24"/>
        <v>7.3260073260073257</v>
      </c>
      <c r="Z44" s="82"/>
      <c r="AB44" s="64"/>
      <c r="AC44" s="31" t="s">
        <v>221</v>
      </c>
      <c r="AD44" s="84">
        <v>27300</v>
      </c>
    </row>
    <row r="45" spans="1:30" ht="12.9" customHeight="1" x14ac:dyDescent="0.25">
      <c r="A45" s="76" t="s">
        <v>222</v>
      </c>
      <c r="B45" s="81">
        <f t="shared" si="12"/>
        <v>21</v>
      </c>
      <c r="C45" s="79">
        <f t="shared" si="13"/>
        <v>123.74779021803181</v>
      </c>
      <c r="D45" s="67">
        <v>4</v>
      </c>
      <c r="E45" s="82">
        <f t="shared" si="14"/>
        <v>23.571007660577489</v>
      </c>
      <c r="F45" s="67">
        <v>8</v>
      </c>
      <c r="G45" s="82">
        <f t="shared" si="15"/>
        <v>47.142015321154979</v>
      </c>
      <c r="H45" s="67">
        <v>1</v>
      </c>
      <c r="I45" s="82">
        <f t="shared" si="16"/>
        <v>5.8927519151443724</v>
      </c>
      <c r="J45" s="67">
        <v>2</v>
      </c>
      <c r="K45" s="82">
        <f t="shared" si="17"/>
        <v>11.785503830288745</v>
      </c>
      <c r="L45" s="67">
        <v>0</v>
      </c>
      <c r="M45" s="82">
        <f t="shared" si="18"/>
        <v>0</v>
      </c>
      <c r="N45" s="67">
        <v>1</v>
      </c>
      <c r="O45" s="82">
        <f t="shared" si="19"/>
        <v>5.8927519151443724</v>
      </c>
      <c r="P45" s="67">
        <v>2</v>
      </c>
      <c r="Q45" s="82">
        <f t="shared" si="20"/>
        <v>11.785503830288745</v>
      </c>
      <c r="R45" s="67">
        <v>0</v>
      </c>
      <c r="S45" s="82">
        <f t="shared" si="21"/>
        <v>0</v>
      </c>
      <c r="T45" s="67">
        <v>0</v>
      </c>
      <c r="U45" s="82">
        <f t="shared" si="22"/>
        <v>0</v>
      </c>
      <c r="V45" s="67">
        <v>1</v>
      </c>
      <c r="W45" s="82">
        <f t="shared" si="23"/>
        <v>5.8927519151443724</v>
      </c>
      <c r="X45" s="83">
        <v>2</v>
      </c>
      <c r="Y45" s="82">
        <f t="shared" si="24"/>
        <v>11.785503830288745</v>
      </c>
      <c r="Z45" s="82"/>
      <c r="AB45" s="64"/>
      <c r="AC45" s="31" t="s">
        <v>222</v>
      </c>
      <c r="AD45" s="84">
        <v>16970</v>
      </c>
    </row>
    <row r="46" spans="1:30" ht="12.9" customHeight="1" x14ac:dyDescent="0.25">
      <c r="A46" s="76" t="s">
        <v>223</v>
      </c>
      <c r="B46" s="81">
        <f t="shared" si="12"/>
        <v>13</v>
      </c>
      <c r="C46" s="79">
        <f t="shared" si="13"/>
        <v>131.81910363009533</v>
      </c>
      <c r="D46" s="67">
        <v>2</v>
      </c>
      <c r="E46" s="82">
        <f t="shared" si="14"/>
        <v>20.279862096937741</v>
      </c>
      <c r="F46" s="67">
        <v>1</v>
      </c>
      <c r="G46" s="82">
        <f t="shared" si="15"/>
        <v>10.139931048468871</v>
      </c>
      <c r="H46" s="67">
        <v>3</v>
      </c>
      <c r="I46" s="82">
        <f t="shared" si="16"/>
        <v>30.419793145406608</v>
      </c>
      <c r="J46" s="67">
        <v>1</v>
      </c>
      <c r="K46" s="82">
        <f t="shared" si="17"/>
        <v>10.139931048468871</v>
      </c>
      <c r="L46" s="67">
        <v>1</v>
      </c>
      <c r="M46" s="82">
        <f t="shared" si="18"/>
        <v>10.139931048468871</v>
      </c>
      <c r="N46" s="67">
        <v>0</v>
      </c>
      <c r="O46" s="82">
        <f t="shared" si="19"/>
        <v>0</v>
      </c>
      <c r="P46" s="67">
        <v>0</v>
      </c>
      <c r="Q46" s="82">
        <f t="shared" si="20"/>
        <v>0</v>
      </c>
      <c r="R46" s="67">
        <v>0</v>
      </c>
      <c r="S46" s="82">
        <f t="shared" si="21"/>
        <v>0</v>
      </c>
      <c r="T46" s="67">
        <v>0</v>
      </c>
      <c r="U46" s="82">
        <f t="shared" si="22"/>
        <v>0</v>
      </c>
      <c r="V46" s="67">
        <v>2</v>
      </c>
      <c r="W46" s="82">
        <f t="shared" si="23"/>
        <v>20.279862096937741</v>
      </c>
      <c r="X46" s="83">
        <v>3</v>
      </c>
      <c r="Y46" s="82">
        <f t="shared" si="24"/>
        <v>30.419793145406608</v>
      </c>
      <c r="Z46" s="82"/>
      <c r="AB46" s="64"/>
      <c r="AC46" s="31" t="s">
        <v>223</v>
      </c>
      <c r="AD46" s="84">
        <v>9862</v>
      </c>
    </row>
    <row r="47" spans="1:30" ht="12.9" customHeight="1" x14ac:dyDescent="0.25">
      <c r="A47" s="76" t="s">
        <v>224</v>
      </c>
      <c r="B47" s="81">
        <f t="shared" si="12"/>
        <v>12</v>
      </c>
      <c r="C47" s="79">
        <f t="shared" si="13"/>
        <v>146.30577907827359</v>
      </c>
      <c r="D47" s="67">
        <v>3</v>
      </c>
      <c r="E47" s="82">
        <f t="shared" si="14"/>
        <v>36.576444769568397</v>
      </c>
      <c r="F47" s="67">
        <v>3</v>
      </c>
      <c r="G47" s="82">
        <f t="shared" si="15"/>
        <v>36.576444769568397</v>
      </c>
      <c r="H47" s="67">
        <v>0</v>
      </c>
      <c r="I47" s="82">
        <f t="shared" si="16"/>
        <v>0</v>
      </c>
      <c r="J47" s="67">
        <v>2</v>
      </c>
      <c r="K47" s="82">
        <f t="shared" si="17"/>
        <v>24.384296513045598</v>
      </c>
      <c r="L47" s="67">
        <v>2</v>
      </c>
      <c r="M47" s="82">
        <f t="shared" si="18"/>
        <v>24.384296513045598</v>
      </c>
      <c r="N47" s="67">
        <v>0</v>
      </c>
      <c r="O47" s="82">
        <f t="shared" si="19"/>
        <v>0</v>
      </c>
      <c r="P47" s="67">
        <v>1</v>
      </c>
      <c r="Q47" s="82">
        <f t="shared" si="20"/>
        <v>12.192148256522799</v>
      </c>
      <c r="R47" s="67">
        <v>1</v>
      </c>
      <c r="S47" s="82">
        <f t="shared" si="21"/>
        <v>12.192148256522799</v>
      </c>
      <c r="T47" s="67">
        <v>0</v>
      </c>
      <c r="U47" s="82">
        <f t="shared" si="22"/>
        <v>0</v>
      </c>
      <c r="V47" s="67">
        <v>0</v>
      </c>
      <c r="W47" s="82">
        <f t="shared" si="23"/>
        <v>0</v>
      </c>
      <c r="X47" s="83">
        <v>0</v>
      </c>
      <c r="Y47" s="82">
        <f t="shared" si="24"/>
        <v>0</v>
      </c>
      <c r="Z47" s="82"/>
      <c r="AB47" s="64"/>
      <c r="AC47" s="31" t="s">
        <v>224</v>
      </c>
      <c r="AD47" s="84">
        <v>8202</v>
      </c>
    </row>
    <row r="48" spans="1:30" s="35" customFormat="1" ht="12.9" customHeight="1" x14ac:dyDescent="0.25">
      <c r="A48" s="78" t="s">
        <v>225</v>
      </c>
      <c r="B48" s="81">
        <f t="shared" si="12"/>
        <v>367</v>
      </c>
      <c r="C48" s="79">
        <f t="shared" si="13"/>
        <v>134.53818941657349</v>
      </c>
      <c r="D48" s="73">
        <v>99</v>
      </c>
      <c r="E48" s="79">
        <f t="shared" si="14"/>
        <v>36.292318125996665</v>
      </c>
      <c r="F48" s="73">
        <v>70</v>
      </c>
      <c r="G48" s="79">
        <f t="shared" si="15"/>
        <v>25.661235038583502</v>
      </c>
      <c r="H48" s="73">
        <v>17</v>
      </c>
      <c r="I48" s="79">
        <f t="shared" si="16"/>
        <v>6.2320142236559928</v>
      </c>
      <c r="J48" s="73">
        <v>39</v>
      </c>
      <c r="K48" s="79">
        <f t="shared" si="17"/>
        <v>14.296973807210808</v>
      </c>
      <c r="L48" s="73">
        <v>20</v>
      </c>
      <c r="M48" s="79">
        <f t="shared" si="18"/>
        <v>7.3317814395952858</v>
      </c>
      <c r="N48" s="73">
        <v>13</v>
      </c>
      <c r="O48" s="79">
        <f t="shared" si="19"/>
        <v>4.765657935736936</v>
      </c>
      <c r="P48" s="73">
        <v>15</v>
      </c>
      <c r="Q48" s="79">
        <f t="shared" si="20"/>
        <v>5.4988360796964644</v>
      </c>
      <c r="R48" s="73">
        <v>11</v>
      </c>
      <c r="S48" s="79">
        <f t="shared" si="21"/>
        <v>4.0324797917774076</v>
      </c>
      <c r="T48" s="73">
        <v>8</v>
      </c>
      <c r="U48" s="79">
        <f t="shared" si="22"/>
        <v>2.9327125758381141</v>
      </c>
      <c r="V48" s="73">
        <v>4</v>
      </c>
      <c r="W48" s="79">
        <f t="shared" si="23"/>
        <v>1.466356287919057</v>
      </c>
      <c r="X48" s="80">
        <v>71</v>
      </c>
      <c r="Y48" s="79">
        <f t="shared" si="24"/>
        <v>26.027824110563266</v>
      </c>
      <c r="Z48" s="79"/>
      <c r="AB48" s="64"/>
      <c r="AC48" s="35" t="s">
        <v>225</v>
      </c>
      <c r="AD48" s="41">
        <v>272785</v>
      </c>
    </row>
    <row r="49" spans="1:30" ht="12.9" customHeight="1" x14ac:dyDescent="0.25">
      <c r="A49" s="76" t="s">
        <v>225</v>
      </c>
      <c r="B49" s="81">
        <f t="shared" si="12"/>
        <v>93</v>
      </c>
      <c r="C49" s="79">
        <f t="shared" si="13"/>
        <v>112.26867221169285</v>
      </c>
      <c r="D49" s="67">
        <v>27</v>
      </c>
      <c r="E49" s="82">
        <f t="shared" si="14"/>
        <v>32.594130642104375</v>
      </c>
      <c r="F49" s="67">
        <v>11</v>
      </c>
      <c r="G49" s="82">
        <f t="shared" si="15"/>
        <v>13.279090261598077</v>
      </c>
      <c r="H49" s="67">
        <v>2</v>
      </c>
      <c r="I49" s="82">
        <f t="shared" si="16"/>
        <v>2.4143800475632871</v>
      </c>
      <c r="J49" s="67">
        <v>8</v>
      </c>
      <c r="K49" s="82">
        <f t="shared" si="17"/>
        <v>9.6575201902531482</v>
      </c>
      <c r="L49" s="67">
        <v>7</v>
      </c>
      <c r="M49" s="82">
        <f t="shared" si="18"/>
        <v>8.4503301664715043</v>
      </c>
      <c r="N49" s="67">
        <v>4</v>
      </c>
      <c r="O49" s="82">
        <f t="shared" si="19"/>
        <v>4.8287600951265741</v>
      </c>
      <c r="P49" s="67">
        <v>4</v>
      </c>
      <c r="Q49" s="82">
        <f t="shared" si="20"/>
        <v>4.8287600951265741</v>
      </c>
      <c r="R49" s="67">
        <v>3</v>
      </c>
      <c r="S49" s="82">
        <f t="shared" si="21"/>
        <v>3.6215700713449306</v>
      </c>
      <c r="T49" s="67">
        <v>3</v>
      </c>
      <c r="U49" s="82">
        <f t="shared" si="22"/>
        <v>3.6215700713449306</v>
      </c>
      <c r="V49" s="67">
        <v>1</v>
      </c>
      <c r="W49" s="82">
        <f t="shared" si="23"/>
        <v>1.2071900237816435</v>
      </c>
      <c r="X49" s="83">
        <v>23</v>
      </c>
      <c r="Y49" s="82">
        <f t="shared" si="24"/>
        <v>27.765370546977802</v>
      </c>
      <c r="Z49" s="82"/>
      <c r="AB49" s="88"/>
      <c r="AC49" s="31" t="s">
        <v>188</v>
      </c>
      <c r="AD49" s="84">
        <v>82837</v>
      </c>
    </row>
    <row r="50" spans="1:30" ht="12.9" customHeight="1" x14ac:dyDescent="0.25">
      <c r="A50" s="76" t="s">
        <v>226</v>
      </c>
      <c r="B50" s="81">
        <f t="shared" si="12"/>
        <v>36</v>
      </c>
      <c r="C50" s="79">
        <f t="shared" si="13"/>
        <v>113.10795525951991</v>
      </c>
      <c r="D50" s="67">
        <v>14</v>
      </c>
      <c r="E50" s="82">
        <f t="shared" si="14"/>
        <v>43.986427045368856</v>
      </c>
      <c r="F50" s="67">
        <v>2</v>
      </c>
      <c r="G50" s="82">
        <f t="shared" si="15"/>
        <v>6.2837752921955516</v>
      </c>
      <c r="H50" s="67">
        <v>1</v>
      </c>
      <c r="I50" s="82">
        <f t="shared" si="16"/>
        <v>3.1418876460977758</v>
      </c>
      <c r="J50" s="67">
        <v>6</v>
      </c>
      <c r="K50" s="82">
        <f t="shared" si="17"/>
        <v>18.851325876586653</v>
      </c>
      <c r="L50" s="67">
        <v>4</v>
      </c>
      <c r="M50" s="82">
        <f t="shared" si="18"/>
        <v>12.567550584391103</v>
      </c>
      <c r="N50" s="67">
        <v>1</v>
      </c>
      <c r="O50" s="82">
        <f t="shared" si="19"/>
        <v>3.1418876460977758</v>
      </c>
      <c r="P50" s="67">
        <v>1</v>
      </c>
      <c r="Q50" s="82">
        <f t="shared" si="20"/>
        <v>3.1418876460977758</v>
      </c>
      <c r="R50" s="67">
        <v>1</v>
      </c>
      <c r="S50" s="82">
        <f t="shared" si="21"/>
        <v>3.1418876460977758</v>
      </c>
      <c r="T50" s="67">
        <v>1</v>
      </c>
      <c r="U50" s="82">
        <f t="shared" si="22"/>
        <v>3.1418876460977758</v>
      </c>
      <c r="V50" s="67">
        <v>1</v>
      </c>
      <c r="W50" s="82">
        <f t="shared" si="23"/>
        <v>3.1418876460977758</v>
      </c>
      <c r="X50" s="83">
        <v>4</v>
      </c>
      <c r="Y50" s="82">
        <f t="shared" si="24"/>
        <v>12.567550584391103</v>
      </c>
      <c r="Z50" s="82"/>
      <c r="AB50" s="64"/>
      <c r="AC50" s="31" t="s">
        <v>226</v>
      </c>
      <c r="AD50" s="84">
        <v>31828</v>
      </c>
    </row>
    <row r="51" spans="1:30" ht="12.9" customHeight="1" x14ac:dyDescent="0.25">
      <c r="A51" s="76" t="s">
        <v>227</v>
      </c>
      <c r="B51" s="81">
        <f t="shared" si="12"/>
        <v>70</v>
      </c>
      <c r="C51" s="79">
        <f t="shared" si="13"/>
        <v>122.56618574029976</v>
      </c>
      <c r="D51" s="67">
        <v>26</v>
      </c>
      <c r="E51" s="82">
        <f t="shared" si="14"/>
        <v>45.524583274968478</v>
      </c>
      <c r="F51" s="67">
        <v>14</v>
      </c>
      <c r="G51" s="82">
        <f t="shared" si="15"/>
        <v>24.513237148059954</v>
      </c>
      <c r="H51" s="67">
        <v>2</v>
      </c>
      <c r="I51" s="82">
        <f t="shared" si="16"/>
        <v>3.5018910211514216</v>
      </c>
      <c r="J51" s="67">
        <v>7</v>
      </c>
      <c r="K51" s="82">
        <f t="shared" si="17"/>
        <v>12.256618574029977</v>
      </c>
      <c r="L51" s="67">
        <v>2</v>
      </c>
      <c r="M51" s="82">
        <f t="shared" si="18"/>
        <v>3.5018910211514216</v>
      </c>
      <c r="N51" s="67">
        <v>3</v>
      </c>
      <c r="O51" s="82">
        <f t="shared" si="19"/>
        <v>5.2528365317271328</v>
      </c>
      <c r="P51" s="67">
        <v>2</v>
      </c>
      <c r="Q51" s="82">
        <f t="shared" si="20"/>
        <v>3.5018910211514216</v>
      </c>
      <c r="R51" s="67">
        <v>3</v>
      </c>
      <c r="S51" s="82">
        <f t="shared" si="21"/>
        <v>5.2528365317271328</v>
      </c>
      <c r="T51" s="67">
        <v>1</v>
      </c>
      <c r="U51" s="82">
        <f t="shared" si="22"/>
        <v>1.7509455105757108</v>
      </c>
      <c r="V51" s="67">
        <v>0</v>
      </c>
      <c r="W51" s="82">
        <f t="shared" si="23"/>
        <v>0</v>
      </c>
      <c r="X51" s="83">
        <v>10</v>
      </c>
      <c r="Y51" s="82">
        <f t="shared" si="24"/>
        <v>17.509455105757109</v>
      </c>
      <c r="Z51" s="82"/>
      <c r="AB51" s="64"/>
      <c r="AC51" s="31" t="s">
        <v>227</v>
      </c>
      <c r="AD51" s="84">
        <v>57112</v>
      </c>
    </row>
    <row r="52" spans="1:30" ht="12.9" customHeight="1" x14ac:dyDescent="0.25">
      <c r="A52" s="76" t="s">
        <v>228</v>
      </c>
      <c r="B52" s="81">
        <f t="shared" si="12"/>
        <v>17</v>
      </c>
      <c r="C52" s="79">
        <f t="shared" si="13"/>
        <v>211.20636103863833</v>
      </c>
      <c r="D52" s="67">
        <v>2</v>
      </c>
      <c r="E52" s="82">
        <f t="shared" si="14"/>
        <v>24.847807181016275</v>
      </c>
      <c r="F52" s="67">
        <v>6</v>
      </c>
      <c r="G52" s="82">
        <f t="shared" si="15"/>
        <v>74.543421543048822</v>
      </c>
      <c r="H52" s="67">
        <v>1</v>
      </c>
      <c r="I52" s="82">
        <f t="shared" si="16"/>
        <v>12.423903590508138</v>
      </c>
      <c r="J52" s="67">
        <v>1</v>
      </c>
      <c r="K52" s="82">
        <f t="shared" si="17"/>
        <v>12.423903590508138</v>
      </c>
      <c r="L52" s="67">
        <v>1</v>
      </c>
      <c r="M52" s="82">
        <f t="shared" si="18"/>
        <v>12.423903590508138</v>
      </c>
      <c r="N52" s="67">
        <v>0</v>
      </c>
      <c r="O52" s="82">
        <f t="shared" si="19"/>
        <v>0</v>
      </c>
      <c r="P52" s="67">
        <v>2</v>
      </c>
      <c r="Q52" s="82">
        <f t="shared" si="20"/>
        <v>24.847807181016275</v>
      </c>
      <c r="R52" s="67">
        <v>1</v>
      </c>
      <c r="S52" s="82">
        <f t="shared" si="21"/>
        <v>12.423903590508138</v>
      </c>
      <c r="T52" s="67">
        <v>0</v>
      </c>
      <c r="U52" s="82">
        <f t="shared" si="22"/>
        <v>0</v>
      </c>
      <c r="V52" s="67">
        <v>0</v>
      </c>
      <c r="W52" s="82">
        <f t="shared" si="23"/>
        <v>0</v>
      </c>
      <c r="X52" s="83">
        <v>3</v>
      </c>
      <c r="Y52" s="82">
        <f t="shared" si="24"/>
        <v>37.271710771524411</v>
      </c>
      <c r="Z52" s="82"/>
      <c r="AB52" s="64"/>
      <c r="AC52" s="31" t="s">
        <v>228</v>
      </c>
      <c r="AD52" s="84">
        <v>8049</v>
      </c>
    </row>
    <row r="53" spans="1:30" ht="12.9" customHeight="1" x14ac:dyDescent="0.25">
      <c r="A53" s="76" t="s">
        <v>229</v>
      </c>
      <c r="B53" s="81">
        <f t="shared" si="12"/>
        <v>76</v>
      </c>
      <c r="C53" s="79">
        <f t="shared" si="13"/>
        <v>207.53119794653341</v>
      </c>
      <c r="D53" s="67">
        <v>12</v>
      </c>
      <c r="E53" s="82">
        <f t="shared" si="14"/>
        <v>32.768083886294747</v>
      </c>
      <c r="F53" s="67">
        <v>30</v>
      </c>
      <c r="G53" s="82">
        <f t="shared" si="15"/>
        <v>81.920209715736874</v>
      </c>
      <c r="H53" s="67">
        <v>5</v>
      </c>
      <c r="I53" s="82">
        <f t="shared" si="16"/>
        <v>13.653368285956144</v>
      </c>
      <c r="J53" s="67">
        <v>11</v>
      </c>
      <c r="K53" s="82">
        <f t="shared" si="17"/>
        <v>30.037410229103518</v>
      </c>
      <c r="L53" s="67">
        <v>3</v>
      </c>
      <c r="M53" s="82">
        <f t="shared" si="18"/>
        <v>8.1920209715736867</v>
      </c>
      <c r="N53" s="67">
        <v>1</v>
      </c>
      <c r="O53" s="82">
        <f t="shared" si="19"/>
        <v>2.7306736571912293</v>
      </c>
      <c r="P53" s="67">
        <v>0</v>
      </c>
      <c r="Q53" s="82">
        <f t="shared" si="20"/>
        <v>0</v>
      </c>
      <c r="R53" s="67">
        <v>2</v>
      </c>
      <c r="S53" s="82">
        <f t="shared" si="21"/>
        <v>5.4613473143824587</v>
      </c>
      <c r="T53" s="67">
        <v>2</v>
      </c>
      <c r="U53" s="82">
        <f t="shared" si="22"/>
        <v>5.4613473143824587</v>
      </c>
      <c r="V53" s="67">
        <v>2</v>
      </c>
      <c r="W53" s="82">
        <f t="shared" si="23"/>
        <v>5.4613473143824587</v>
      </c>
      <c r="X53" s="83">
        <v>8</v>
      </c>
      <c r="Y53" s="82">
        <f t="shared" si="24"/>
        <v>21.845389257529835</v>
      </c>
      <c r="Z53" s="82"/>
      <c r="AB53" s="64"/>
      <c r="AC53" s="31" t="s">
        <v>229</v>
      </c>
      <c r="AD53" s="84">
        <v>36621</v>
      </c>
    </row>
    <row r="54" spans="1:30" ht="12.9" customHeight="1" x14ac:dyDescent="0.25">
      <c r="A54" s="76" t="s">
        <v>230</v>
      </c>
      <c r="B54" s="81">
        <f t="shared" si="12"/>
        <v>8</v>
      </c>
      <c r="C54" s="79">
        <f t="shared" si="13"/>
        <v>103.78827192527244</v>
      </c>
      <c r="D54" s="67">
        <v>2</v>
      </c>
      <c r="E54" s="82">
        <f t="shared" si="14"/>
        <v>25.94706798131811</v>
      </c>
      <c r="F54" s="67">
        <v>1</v>
      </c>
      <c r="G54" s="82">
        <f t="shared" si="15"/>
        <v>12.973533990659055</v>
      </c>
      <c r="H54" s="67">
        <v>0</v>
      </c>
      <c r="I54" s="82">
        <f t="shared" si="16"/>
        <v>0</v>
      </c>
      <c r="J54" s="67">
        <v>1</v>
      </c>
      <c r="K54" s="82">
        <f t="shared" si="17"/>
        <v>12.973533990659055</v>
      </c>
      <c r="L54" s="67">
        <v>0</v>
      </c>
      <c r="M54" s="82">
        <f t="shared" si="18"/>
        <v>0</v>
      </c>
      <c r="N54" s="67">
        <v>0</v>
      </c>
      <c r="O54" s="82">
        <f t="shared" si="19"/>
        <v>0</v>
      </c>
      <c r="P54" s="67">
        <v>0</v>
      </c>
      <c r="Q54" s="82">
        <f t="shared" si="20"/>
        <v>0</v>
      </c>
      <c r="R54" s="67">
        <v>0</v>
      </c>
      <c r="S54" s="82">
        <f t="shared" si="21"/>
        <v>0</v>
      </c>
      <c r="T54" s="67">
        <v>0</v>
      </c>
      <c r="U54" s="82">
        <f t="shared" si="22"/>
        <v>0</v>
      </c>
      <c r="V54" s="67">
        <v>0</v>
      </c>
      <c r="W54" s="82">
        <f t="shared" si="23"/>
        <v>0</v>
      </c>
      <c r="X54" s="83">
        <v>4</v>
      </c>
      <c r="Y54" s="82">
        <f t="shared" si="24"/>
        <v>51.89413596263622</v>
      </c>
      <c r="Z54" s="82"/>
      <c r="AB54" s="64"/>
      <c r="AC54" s="31" t="s">
        <v>230</v>
      </c>
      <c r="AD54" s="84">
        <v>7708</v>
      </c>
    </row>
    <row r="55" spans="1:30" ht="12.9" customHeight="1" x14ac:dyDescent="0.25">
      <c r="A55" s="76" t="s">
        <v>231</v>
      </c>
      <c r="B55" s="81">
        <f t="shared" si="12"/>
        <v>30</v>
      </c>
      <c r="C55" s="79">
        <f t="shared" si="13"/>
        <v>117.95234725171032</v>
      </c>
      <c r="D55" s="67">
        <v>10</v>
      </c>
      <c r="E55" s="82">
        <f t="shared" si="14"/>
        <v>39.317449083903441</v>
      </c>
      <c r="F55" s="67">
        <v>3</v>
      </c>
      <c r="G55" s="82">
        <f t="shared" si="15"/>
        <v>11.795234725171031</v>
      </c>
      <c r="H55" s="67">
        <v>0</v>
      </c>
      <c r="I55" s="82">
        <f t="shared" si="16"/>
        <v>0</v>
      </c>
      <c r="J55" s="67">
        <v>3</v>
      </c>
      <c r="K55" s="82">
        <f t="shared" si="17"/>
        <v>11.795234725171031</v>
      </c>
      <c r="L55" s="67">
        <v>2</v>
      </c>
      <c r="M55" s="82">
        <f t="shared" si="18"/>
        <v>7.863489816780687</v>
      </c>
      <c r="N55" s="67">
        <v>3</v>
      </c>
      <c r="O55" s="82">
        <f t="shared" si="19"/>
        <v>11.795234725171031</v>
      </c>
      <c r="P55" s="67">
        <v>2</v>
      </c>
      <c r="Q55" s="82">
        <f t="shared" si="20"/>
        <v>7.863489816780687</v>
      </c>
      <c r="R55" s="67">
        <v>1</v>
      </c>
      <c r="S55" s="82">
        <f t="shared" si="21"/>
        <v>3.9317449083903435</v>
      </c>
      <c r="T55" s="67">
        <v>0</v>
      </c>
      <c r="U55" s="82">
        <f t="shared" si="22"/>
        <v>0</v>
      </c>
      <c r="V55" s="67">
        <v>0</v>
      </c>
      <c r="W55" s="82">
        <f t="shared" si="23"/>
        <v>0</v>
      </c>
      <c r="X55" s="83">
        <v>6</v>
      </c>
      <c r="Y55" s="82">
        <f t="shared" si="24"/>
        <v>23.590469450342063</v>
      </c>
      <c r="Z55" s="82"/>
      <c r="AB55" s="64"/>
      <c r="AC55" s="31" t="s">
        <v>231</v>
      </c>
      <c r="AD55" s="84">
        <v>25434</v>
      </c>
    </row>
    <row r="56" spans="1:30" ht="12.9" customHeight="1" x14ac:dyDescent="0.25">
      <c r="A56" s="76" t="s">
        <v>232</v>
      </c>
      <c r="B56" s="81">
        <f t="shared" si="12"/>
        <v>37</v>
      </c>
      <c r="C56" s="79">
        <f t="shared" si="13"/>
        <v>159.51026038972236</v>
      </c>
      <c r="D56" s="67">
        <v>6</v>
      </c>
      <c r="E56" s="82">
        <f t="shared" si="14"/>
        <v>25.866528711846868</v>
      </c>
      <c r="F56" s="67">
        <v>3</v>
      </c>
      <c r="G56" s="82">
        <f t="shared" si="15"/>
        <v>12.933264355923434</v>
      </c>
      <c r="H56" s="67">
        <v>6</v>
      </c>
      <c r="I56" s="82">
        <f t="shared" si="16"/>
        <v>25.866528711846868</v>
      </c>
      <c r="J56" s="67">
        <v>2</v>
      </c>
      <c r="K56" s="82">
        <f t="shared" si="17"/>
        <v>8.6221762372822894</v>
      </c>
      <c r="L56" s="67">
        <v>1</v>
      </c>
      <c r="M56" s="82">
        <f t="shared" si="18"/>
        <v>4.3110881186411447</v>
      </c>
      <c r="N56" s="67">
        <v>1</v>
      </c>
      <c r="O56" s="82">
        <f t="shared" si="19"/>
        <v>4.3110881186411447</v>
      </c>
      <c r="P56" s="67">
        <v>4</v>
      </c>
      <c r="Q56" s="82">
        <f t="shared" si="20"/>
        <v>17.244352474564579</v>
      </c>
      <c r="R56" s="67">
        <v>0</v>
      </c>
      <c r="S56" s="82">
        <f t="shared" si="21"/>
        <v>0</v>
      </c>
      <c r="T56" s="67">
        <v>1</v>
      </c>
      <c r="U56" s="82">
        <f t="shared" si="22"/>
        <v>4.3110881186411447</v>
      </c>
      <c r="V56" s="67">
        <v>0</v>
      </c>
      <c r="W56" s="82">
        <f t="shared" si="23"/>
        <v>0</v>
      </c>
      <c r="X56" s="83">
        <v>13</v>
      </c>
      <c r="Y56" s="82">
        <f t="shared" si="24"/>
        <v>56.044145542334881</v>
      </c>
      <c r="Z56" s="82"/>
      <c r="AB56" s="64"/>
      <c r="AC56" s="31" t="s">
        <v>232</v>
      </c>
      <c r="AD56" s="84">
        <v>23196</v>
      </c>
    </row>
    <row r="57" spans="1:30" s="35" customFormat="1" ht="12.9" customHeight="1" x14ac:dyDescent="0.25">
      <c r="A57" s="78" t="s">
        <v>233</v>
      </c>
      <c r="B57" s="81">
        <f t="shared" si="12"/>
        <v>678</v>
      </c>
      <c r="C57" s="79">
        <f t="shared" si="13"/>
        <v>252.15990954971977</v>
      </c>
      <c r="D57" s="73">
        <v>190</v>
      </c>
      <c r="E57" s="79">
        <f t="shared" si="14"/>
        <v>70.664281437237108</v>
      </c>
      <c r="F57" s="73">
        <v>96</v>
      </c>
      <c r="G57" s="79">
        <f t="shared" si="15"/>
        <v>35.704057989340853</v>
      </c>
      <c r="H57" s="73">
        <v>31</v>
      </c>
      <c r="I57" s="79">
        <f t="shared" si="16"/>
        <v>11.529435392391317</v>
      </c>
      <c r="J57" s="73">
        <v>47</v>
      </c>
      <c r="K57" s="79">
        <f t="shared" si="17"/>
        <v>17.480111723948127</v>
      </c>
      <c r="L57" s="73">
        <v>31</v>
      </c>
      <c r="M57" s="79">
        <f t="shared" si="18"/>
        <v>11.529435392391317</v>
      </c>
      <c r="N57" s="73">
        <v>48</v>
      </c>
      <c r="O57" s="79">
        <f t="shared" si="19"/>
        <v>17.852028994670427</v>
      </c>
      <c r="P57" s="73">
        <v>17</v>
      </c>
      <c r="Q57" s="79">
        <f t="shared" si="20"/>
        <v>6.3225936022791087</v>
      </c>
      <c r="R57" s="73">
        <v>21</v>
      </c>
      <c r="S57" s="79">
        <f t="shared" si="21"/>
        <v>7.8102626851683112</v>
      </c>
      <c r="T57" s="73">
        <v>27</v>
      </c>
      <c r="U57" s="79">
        <f t="shared" si="22"/>
        <v>10.041766309502115</v>
      </c>
      <c r="V57" s="73">
        <v>15</v>
      </c>
      <c r="W57" s="79">
        <f t="shared" si="23"/>
        <v>5.5787590608345079</v>
      </c>
      <c r="X57" s="80">
        <v>155</v>
      </c>
      <c r="Y57" s="79">
        <f t="shared" si="24"/>
        <v>57.647176961956582</v>
      </c>
      <c r="Z57" s="79"/>
      <c r="AB57" s="64"/>
      <c r="AC57" s="35" t="s">
        <v>233</v>
      </c>
      <c r="AD57" s="41">
        <v>268877</v>
      </c>
    </row>
    <row r="58" spans="1:30" ht="12.9" customHeight="1" x14ac:dyDescent="0.25">
      <c r="A58" s="76" t="s">
        <v>233</v>
      </c>
      <c r="B58" s="81">
        <f t="shared" si="12"/>
        <v>205</v>
      </c>
      <c r="C58" s="79">
        <f t="shared" si="13"/>
        <v>276.82875778158888</v>
      </c>
      <c r="D58" s="67">
        <v>64</v>
      </c>
      <c r="E58" s="82">
        <f t="shared" si="14"/>
        <v>86.424587795227737</v>
      </c>
      <c r="F58" s="67">
        <v>25</v>
      </c>
      <c r="G58" s="82">
        <f t="shared" si="15"/>
        <v>33.759604607510838</v>
      </c>
      <c r="H58" s="67">
        <v>5</v>
      </c>
      <c r="I58" s="82">
        <f t="shared" si="16"/>
        <v>6.751920921502168</v>
      </c>
      <c r="J58" s="67">
        <v>18</v>
      </c>
      <c r="K58" s="82">
        <f t="shared" si="17"/>
        <v>24.306915317407803</v>
      </c>
      <c r="L58" s="67">
        <v>10</v>
      </c>
      <c r="M58" s="82">
        <f t="shared" si="18"/>
        <v>13.503841843004336</v>
      </c>
      <c r="N58" s="67">
        <v>13</v>
      </c>
      <c r="O58" s="82">
        <f t="shared" si="19"/>
        <v>17.554994395905634</v>
      </c>
      <c r="P58" s="67">
        <v>2</v>
      </c>
      <c r="Q58" s="82">
        <f t="shared" si="20"/>
        <v>2.7007683686008668</v>
      </c>
      <c r="R58" s="67">
        <v>4</v>
      </c>
      <c r="S58" s="82">
        <f t="shared" si="21"/>
        <v>5.4015367372017336</v>
      </c>
      <c r="T58" s="67">
        <v>11</v>
      </c>
      <c r="U58" s="82">
        <f t="shared" si="22"/>
        <v>14.854226027304767</v>
      </c>
      <c r="V58" s="67">
        <v>4</v>
      </c>
      <c r="W58" s="82">
        <f t="shared" si="23"/>
        <v>5.4015367372017336</v>
      </c>
      <c r="X58" s="83">
        <v>49</v>
      </c>
      <c r="Y58" s="82">
        <f t="shared" si="24"/>
        <v>66.168825030721237</v>
      </c>
      <c r="Z58" s="82"/>
      <c r="AB58" s="88"/>
      <c r="AC58" s="31" t="s">
        <v>188</v>
      </c>
      <c r="AD58" s="84">
        <v>74053</v>
      </c>
    </row>
    <row r="59" spans="1:30" ht="12.9" customHeight="1" x14ac:dyDescent="0.25">
      <c r="A59" s="76" t="s">
        <v>234</v>
      </c>
      <c r="B59" s="81">
        <f t="shared" si="12"/>
        <v>75</v>
      </c>
      <c r="C59" s="79">
        <f t="shared" si="13"/>
        <v>312.20080755942223</v>
      </c>
      <c r="D59" s="67">
        <v>25</v>
      </c>
      <c r="E59" s="82">
        <f t="shared" si="14"/>
        <v>104.06693585314073</v>
      </c>
      <c r="F59" s="67">
        <v>13</v>
      </c>
      <c r="G59" s="82">
        <f t="shared" si="15"/>
        <v>54.114806643633187</v>
      </c>
      <c r="H59" s="67">
        <v>2</v>
      </c>
      <c r="I59" s="82">
        <f t="shared" si="16"/>
        <v>8.3253548682512584</v>
      </c>
      <c r="J59" s="67">
        <v>3</v>
      </c>
      <c r="K59" s="82">
        <f t="shared" si="17"/>
        <v>12.488032302376888</v>
      </c>
      <c r="L59" s="67">
        <v>4</v>
      </c>
      <c r="M59" s="82">
        <f t="shared" si="18"/>
        <v>16.650709736502517</v>
      </c>
      <c r="N59" s="67">
        <v>4</v>
      </c>
      <c r="O59" s="82">
        <f t="shared" si="19"/>
        <v>16.650709736502517</v>
      </c>
      <c r="P59" s="67">
        <v>1</v>
      </c>
      <c r="Q59" s="82">
        <f t="shared" si="20"/>
        <v>4.1626774341256292</v>
      </c>
      <c r="R59" s="67">
        <v>1</v>
      </c>
      <c r="S59" s="82">
        <f t="shared" si="21"/>
        <v>4.1626774341256292</v>
      </c>
      <c r="T59" s="67">
        <v>3</v>
      </c>
      <c r="U59" s="82">
        <f t="shared" si="22"/>
        <v>12.488032302376888</v>
      </c>
      <c r="V59" s="67">
        <v>2</v>
      </c>
      <c r="W59" s="82">
        <f t="shared" si="23"/>
        <v>8.3253548682512584</v>
      </c>
      <c r="X59" s="83">
        <v>17</v>
      </c>
      <c r="Y59" s="82">
        <f t="shared" si="24"/>
        <v>70.765516380135693</v>
      </c>
      <c r="Z59" s="82"/>
      <c r="AB59" s="64"/>
      <c r="AC59" s="31" t="s">
        <v>234</v>
      </c>
      <c r="AD59" s="84">
        <v>24023</v>
      </c>
    </row>
    <row r="60" spans="1:30" ht="12.9" customHeight="1" x14ac:dyDescent="0.25">
      <c r="A60" s="76" t="s">
        <v>235</v>
      </c>
      <c r="B60" s="81">
        <f t="shared" si="12"/>
        <v>60</v>
      </c>
      <c r="C60" s="79">
        <f t="shared" si="13"/>
        <v>241.30303639654133</v>
      </c>
      <c r="D60" s="67">
        <v>13</v>
      </c>
      <c r="E60" s="82">
        <f t="shared" si="14"/>
        <v>52.282324552583951</v>
      </c>
      <c r="F60" s="67">
        <v>10</v>
      </c>
      <c r="G60" s="82">
        <f t="shared" si="15"/>
        <v>40.217172732756886</v>
      </c>
      <c r="H60" s="67">
        <v>3</v>
      </c>
      <c r="I60" s="82">
        <f t="shared" si="16"/>
        <v>12.065151819827067</v>
      </c>
      <c r="J60" s="67">
        <v>6</v>
      </c>
      <c r="K60" s="82">
        <f t="shared" si="17"/>
        <v>24.130303639654134</v>
      </c>
      <c r="L60" s="67">
        <v>2</v>
      </c>
      <c r="M60" s="82">
        <f t="shared" si="18"/>
        <v>8.0434345465513779</v>
      </c>
      <c r="N60" s="67">
        <v>6</v>
      </c>
      <c r="O60" s="82">
        <f t="shared" si="19"/>
        <v>24.130303639654134</v>
      </c>
      <c r="P60" s="67">
        <v>2</v>
      </c>
      <c r="Q60" s="82">
        <f t="shared" si="20"/>
        <v>8.0434345465513779</v>
      </c>
      <c r="R60" s="67">
        <v>1</v>
      </c>
      <c r="S60" s="82">
        <f t="shared" si="21"/>
        <v>4.021717273275689</v>
      </c>
      <c r="T60" s="67">
        <v>1</v>
      </c>
      <c r="U60" s="82">
        <f t="shared" si="22"/>
        <v>4.021717273275689</v>
      </c>
      <c r="V60" s="67">
        <v>0</v>
      </c>
      <c r="W60" s="82">
        <f t="shared" si="23"/>
        <v>0</v>
      </c>
      <c r="X60" s="83">
        <v>16</v>
      </c>
      <c r="Y60" s="82">
        <f t="shared" si="24"/>
        <v>64.347476372411023</v>
      </c>
      <c r="Z60" s="82"/>
      <c r="AB60" s="64"/>
      <c r="AC60" s="31" t="s">
        <v>235</v>
      </c>
      <c r="AD60" s="84">
        <v>24865</v>
      </c>
    </row>
    <row r="61" spans="1:30" ht="12.9" customHeight="1" x14ac:dyDescent="0.25">
      <c r="A61" s="76" t="s">
        <v>236</v>
      </c>
      <c r="B61" s="81">
        <f t="shared" si="12"/>
        <v>53</v>
      </c>
      <c r="C61" s="79">
        <f t="shared" si="13"/>
        <v>242.33002606190846</v>
      </c>
      <c r="D61" s="67">
        <v>13</v>
      </c>
      <c r="E61" s="82">
        <f t="shared" si="14"/>
        <v>59.439440354807736</v>
      </c>
      <c r="F61" s="67">
        <v>6</v>
      </c>
      <c r="G61" s="82">
        <f t="shared" si="15"/>
        <v>27.43358785606511</v>
      </c>
      <c r="H61" s="67">
        <v>0</v>
      </c>
      <c r="I61" s="82">
        <f t="shared" si="16"/>
        <v>0</v>
      </c>
      <c r="J61" s="67">
        <v>4</v>
      </c>
      <c r="K61" s="82">
        <f t="shared" si="17"/>
        <v>18.289058570710072</v>
      </c>
      <c r="L61" s="67">
        <v>3</v>
      </c>
      <c r="M61" s="82">
        <f t="shared" si="18"/>
        <v>13.716793928032555</v>
      </c>
      <c r="N61" s="67">
        <v>4</v>
      </c>
      <c r="O61" s="82">
        <f t="shared" si="19"/>
        <v>18.289058570710072</v>
      </c>
      <c r="P61" s="67">
        <v>2</v>
      </c>
      <c r="Q61" s="82">
        <f t="shared" si="20"/>
        <v>9.144529285355036</v>
      </c>
      <c r="R61" s="67">
        <v>4</v>
      </c>
      <c r="S61" s="82">
        <f t="shared" si="21"/>
        <v>18.289058570710072</v>
      </c>
      <c r="T61" s="67">
        <v>1</v>
      </c>
      <c r="U61" s="82">
        <f t="shared" si="22"/>
        <v>4.572264642677518</v>
      </c>
      <c r="V61" s="67">
        <v>4</v>
      </c>
      <c r="W61" s="82">
        <f t="shared" si="23"/>
        <v>18.289058570710072</v>
      </c>
      <c r="X61" s="83">
        <v>12</v>
      </c>
      <c r="Y61" s="82">
        <f t="shared" si="24"/>
        <v>54.867175712130219</v>
      </c>
      <c r="Z61" s="82"/>
      <c r="AB61" s="64"/>
      <c r="AC61" s="31" t="s">
        <v>236</v>
      </c>
      <c r="AD61" s="84">
        <v>21871</v>
      </c>
    </row>
    <row r="62" spans="1:30" ht="12.9" customHeight="1" x14ac:dyDescent="0.25">
      <c r="A62" s="76" t="s">
        <v>237</v>
      </c>
      <c r="B62" s="81">
        <f t="shared" si="12"/>
        <v>79</v>
      </c>
      <c r="C62" s="79">
        <f t="shared" si="13"/>
        <v>281.58973445018717</v>
      </c>
      <c r="D62" s="67">
        <v>28</v>
      </c>
      <c r="E62" s="82">
        <f t="shared" si="14"/>
        <v>99.803956513990371</v>
      </c>
      <c r="F62" s="67">
        <v>11</v>
      </c>
      <c r="G62" s="82">
        <f t="shared" si="15"/>
        <v>39.208697201924792</v>
      </c>
      <c r="H62" s="67">
        <v>3</v>
      </c>
      <c r="I62" s="82">
        <f t="shared" si="16"/>
        <v>10.693281055070397</v>
      </c>
      <c r="J62" s="67">
        <v>5</v>
      </c>
      <c r="K62" s="82">
        <f t="shared" si="17"/>
        <v>17.822135091783995</v>
      </c>
      <c r="L62" s="67">
        <v>3</v>
      </c>
      <c r="M62" s="82">
        <f t="shared" si="18"/>
        <v>10.693281055070397</v>
      </c>
      <c r="N62" s="67">
        <v>5</v>
      </c>
      <c r="O62" s="82">
        <f t="shared" si="19"/>
        <v>17.822135091783995</v>
      </c>
      <c r="P62" s="67">
        <v>3</v>
      </c>
      <c r="Q62" s="82">
        <f t="shared" si="20"/>
        <v>10.693281055070397</v>
      </c>
      <c r="R62" s="67">
        <v>2</v>
      </c>
      <c r="S62" s="82">
        <f t="shared" si="21"/>
        <v>7.128854036713598</v>
      </c>
      <c r="T62" s="67">
        <v>5</v>
      </c>
      <c r="U62" s="82">
        <f t="shared" si="22"/>
        <v>17.822135091783995</v>
      </c>
      <c r="V62" s="67">
        <v>1</v>
      </c>
      <c r="W62" s="82">
        <f t="shared" si="23"/>
        <v>3.564427018356799</v>
      </c>
      <c r="X62" s="83">
        <v>13</v>
      </c>
      <c r="Y62" s="82">
        <f t="shared" si="24"/>
        <v>46.33755123863839</v>
      </c>
      <c r="Z62" s="82"/>
      <c r="AB62" s="64"/>
      <c r="AC62" s="31" t="s">
        <v>237</v>
      </c>
      <c r="AD62" s="84">
        <v>28055</v>
      </c>
    </row>
    <row r="63" spans="1:30" ht="12.9" customHeight="1" x14ac:dyDescent="0.25">
      <c r="A63" s="76" t="s">
        <v>238</v>
      </c>
      <c r="B63" s="81">
        <f t="shared" si="12"/>
        <v>42</v>
      </c>
      <c r="C63" s="79">
        <f t="shared" si="13"/>
        <v>357.72080742696534</v>
      </c>
      <c r="D63" s="67">
        <v>10</v>
      </c>
      <c r="E63" s="82">
        <f t="shared" si="14"/>
        <v>85.171620815944124</v>
      </c>
      <c r="F63" s="67">
        <v>5</v>
      </c>
      <c r="G63" s="82">
        <f t="shared" si="15"/>
        <v>42.585810407972062</v>
      </c>
      <c r="H63" s="67">
        <v>1</v>
      </c>
      <c r="I63" s="82">
        <f t="shared" si="16"/>
        <v>8.5171620815944138</v>
      </c>
      <c r="J63" s="67">
        <v>2</v>
      </c>
      <c r="K63" s="82">
        <f t="shared" si="17"/>
        <v>17.034324163188828</v>
      </c>
      <c r="L63" s="67">
        <v>3</v>
      </c>
      <c r="M63" s="82">
        <f t="shared" si="18"/>
        <v>25.551486244783238</v>
      </c>
      <c r="N63" s="67">
        <v>4</v>
      </c>
      <c r="O63" s="82">
        <f t="shared" si="19"/>
        <v>34.068648326377655</v>
      </c>
      <c r="P63" s="67">
        <v>0</v>
      </c>
      <c r="Q63" s="82">
        <f t="shared" si="20"/>
        <v>0</v>
      </c>
      <c r="R63" s="67">
        <v>1</v>
      </c>
      <c r="S63" s="82">
        <f t="shared" si="21"/>
        <v>8.5171620815944138</v>
      </c>
      <c r="T63" s="67">
        <v>0</v>
      </c>
      <c r="U63" s="82">
        <f t="shared" si="22"/>
        <v>0</v>
      </c>
      <c r="V63" s="67">
        <v>2</v>
      </c>
      <c r="W63" s="82">
        <f t="shared" si="23"/>
        <v>17.034324163188828</v>
      </c>
      <c r="X63" s="83">
        <v>14</v>
      </c>
      <c r="Y63" s="82">
        <f t="shared" si="24"/>
        <v>119.24026914232176</v>
      </c>
      <c r="Z63" s="82"/>
      <c r="AB63" s="64"/>
      <c r="AC63" s="31" t="s">
        <v>238</v>
      </c>
      <c r="AD63" s="84">
        <v>11741</v>
      </c>
    </row>
    <row r="64" spans="1:30" ht="12.9" customHeight="1" x14ac:dyDescent="0.25">
      <c r="A64" s="76" t="s">
        <v>239</v>
      </c>
      <c r="B64" s="81">
        <f t="shared" si="12"/>
        <v>27</v>
      </c>
      <c r="C64" s="79">
        <f t="shared" si="13"/>
        <v>201.0125074449077</v>
      </c>
      <c r="D64" s="67">
        <v>7</v>
      </c>
      <c r="E64" s="82">
        <f t="shared" si="14"/>
        <v>52.114353782013104</v>
      </c>
      <c r="F64" s="67">
        <v>6</v>
      </c>
      <c r="G64" s="82">
        <f t="shared" si="15"/>
        <v>44.66944609886837</v>
      </c>
      <c r="H64" s="67">
        <v>0</v>
      </c>
      <c r="I64" s="82">
        <f t="shared" si="16"/>
        <v>0</v>
      </c>
      <c r="J64" s="67">
        <v>3</v>
      </c>
      <c r="K64" s="82">
        <f t="shared" si="17"/>
        <v>22.334723049434185</v>
      </c>
      <c r="L64" s="67">
        <v>0</v>
      </c>
      <c r="M64" s="82">
        <f t="shared" si="18"/>
        <v>0</v>
      </c>
      <c r="N64" s="67">
        <v>3</v>
      </c>
      <c r="O64" s="82">
        <f t="shared" si="19"/>
        <v>22.334723049434185</v>
      </c>
      <c r="P64" s="67">
        <v>1</v>
      </c>
      <c r="Q64" s="82">
        <f t="shared" si="20"/>
        <v>7.4449076831447298</v>
      </c>
      <c r="R64" s="67">
        <v>3</v>
      </c>
      <c r="S64" s="82">
        <f t="shared" si="21"/>
        <v>22.334723049434185</v>
      </c>
      <c r="T64" s="67">
        <v>2</v>
      </c>
      <c r="U64" s="82">
        <f t="shared" si="22"/>
        <v>14.88981536628946</v>
      </c>
      <c r="V64" s="67">
        <v>0</v>
      </c>
      <c r="W64" s="82">
        <f t="shared" si="23"/>
        <v>0</v>
      </c>
      <c r="X64" s="83">
        <v>2</v>
      </c>
      <c r="Y64" s="82">
        <f t="shared" si="24"/>
        <v>14.88981536628946</v>
      </c>
      <c r="Z64" s="82"/>
      <c r="AB64" s="64"/>
      <c r="AC64" s="31" t="s">
        <v>239</v>
      </c>
      <c r="AD64" s="84">
        <v>13432</v>
      </c>
    </row>
    <row r="65" spans="1:30" ht="12.9" customHeight="1" x14ac:dyDescent="0.25">
      <c r="A65" s="76" t="s">
        <v>240</v>
      </c>
      <c r="B65" s="81">
        <f t="shared" si="12"/>
        <v>41</v>
      </c>
      <c r="C65" s="79">
        <f t="shared" si="13"/>
        <v>323.24187953327026</v>
      </c>
      <c r="D65" s="67">
        <v>12</v>
      </c>
      <c r="E65" s="82">
        <f t="shared" si="14"/>
        <v>94.607379375591293</v>
      </c>
      <c r="F65" s="67">
        <v>8</v>
      </c>
      <c r="G65" s="82">
        <f t="shared" si="15"/>
        <v>63.071586250394198</v>
      </c>
      <c r="H65" s="67">
        <v>5</v>
      </c>
      <c r="I65" s="82">
        <f t="shared" si="16"/>
        <v>39.419741406496371</v>
      </c>
      <c r="J65" s="67">
        <v>2</v>
      </c>
      <c r="K65" s="82">
        <f t="shared" si="17"/>
        <v>15.767896562598549</v>
      </c>
      <c r="L65" s="67">
        <v>1</v>
      </c>
      <c r="M65" s="82">
        <f t="shared" si="18"/>
        <v>7.8839482812992747</v>
      </c>
      <c r="N65" s="67">
        <v>4</v>
      </c>
      <c r="O65" s="82">
        <f t="shared" si="19"/>
        <v>31.535793125197099</v>
      </c>
      <c r="P65" s="67">
        <v>1</v>
      </c>
      <c r="Q65" s="82">
        <f t="shared" si="20"/>
        <v>7.8839482812992747</v>
      </c>
      <c r="R65" s="67">
        <v>1</v>
      </c>
      <c r="S65" s="82">
        <f t="shared" si="21"/>
        <v>7.8839482812992747</v>
      </c>
      <c r="T65" s="67">
        <v>2</v>
      </c>
      <c r="U65" s="82">
        <f t="shared" si="22"/>
        <v>15.767896562598549</v>
      </c>
      <c r="V65" s="67">
        <v>0</v>
      </c>
      <c r="W65" s="82">
        <f t="shared" si="23"/>
        <v>0</v>
      </c>
      <c r="X65" s="83">
        <v>5</v>
      </c>
      <c r="Y65" s="82">
        <f t="shared" si="24"/>
        <v>39.419741406496371</v>
      </c>
      <c r="Z65" s="82"/>
      <c r="AB65" s="64"/>
      <c r="AC65" s="31" t="s">
        <v>240</v>
      </c>
      <c r="AD65" s="84">
        <v>12684</v>
      </c>
    </row>
    <row r="66" spans="1:30" ht="12.9" customHeight="1" x14ac:dyDescent="0.25">
      <c r="A66" s="76" t="s">
        <v>241</v>
      </c>
      <c r="B66" s="81">
        <f t="shared" si="12"/>
        <v>40</v>
      </c>
      <c r="C66" s="79">
        <f t="shared" si="13"/>
        <v>250.65797719012409</v>
      </c>
      <c r="D66" s="67">
        <v>7</v>
      </c>
      <c r="E66" s="82">
        <f t="shared" si="14"/>
        <v>43.865146008271715</v>
      </c>
      <c r="F66" s="67">
        <v>6</v>
      </c>
      <c r="G66" s="82">
        <f t="shared" si="15"/>
        <v>37.598696578518613</v>
      </c>
      <c r="H66" s="67">
        <v>4</v>
      </c>
      <c r="I66" s="82">
        <f t="shared" si="16"/>
        <v>25.065797719012405</v>
      </c>
      <c r="J66" s="67">
        <v>1</v>
      </c>
      <c r="K66" s="82">
        <f t="shared" si="17"/>
        <v>6.2664494297531013</v>
      </c>
      <c r="L66" s="67">
        <v>2</v>
      </c>
      <c r="M66" s="82">
        <f t="shared" si="18"/>
        <v>12.532898859506203</v>
      </c>
      <c r="N66" s="67">
        <v>4</v>
      </c>
      <c r="O66" s="82">
        <f t="shared" si="19"/>
        <v>25.065797719012405</v>
      </c>
      <c r="P66" s="67">
        <v>3</v>
      </c>
      <c r="Q66" s="82">
        <f t="shared" si="20"/>
        <v>18.799348289259306</v>
      </c>
      <c r="R66" s="67">
        <v>2</v>
      </c>
      <c r="S66" s="82">
        <f t="shared" si="21"/>
        <v>12.532898859506203</v>
      </c>
      <c r="T66" s="67">
        <v>1</v>
      </c>
      <c r="U66" s="82">
        <f t="shared" si="22"/>
        <v>6.2664494297531013</v>
      </c>
      <c r="V66" s="67">
        <v>0</v>
      </c>
      <c r="W66" s="82">
        <f t="shared" si="23"/>
        <v>0</v>
      </c>
      <c r="X66" s="83">
        <v>10</v>
      </c>
      <c r="Y66" s="82">
        <f t="shared" si="24"/>
        <v>62.664494297531022</v>
      </c>
      <c r="Z66" s="82"/>
      <c r="AB66" s="64"/>
      <c r="AC66" s="31" t="s">
        <v>241</v>
      </c>
      <c r="AD66" s="84">
        <v>15958</v>
      </c>
    </row>
    <row r="67" spans="1:30" ht="12.9" customHeight="1" x14ac:dyDescent="0.25">
      <c r="A67" s="76" t="s">
        <v>242</v>
      </c>
      <c r="B67" s="81">
        <f t="shared" si="12"/>
        <v>56</v>
      </c>
      <c r="C67" s="79">
        <f t="shared" si="13"/>
        <v>132.71714658134852</v>
      </c>
      <c r="D67" s="67">
        <v>11</v>
      </c>
      <c r="E67" s="82">
        <f t="shared" si="14"/>
        <v>26.0694395070506</v>
      </c>
      <c r="F67" s="67">
        <v>6</v>
      </c>
      <c r="G67" s="82">
        <f t="shared" si="15"/>
        <v>14.219694276573053</v>
      </c>
      <c r="H67" s="67">
        <v>8</v>
      </c>
      <c r="I67" s="82">
        <f t="shared" si="16"/>
        <v>18.959592368764074</v>
      </c>
      <c r="J67" s="67">
        <v>3</v>
      </c>
      <c r="K67" s="82">
        <f t="shared" si="17"/>
        <v>7.1098471382865265</v>
      </c>
      <c r="L67" s="67">
        <v>3</v>
      </c>
      <c r="M67" s="82">
        <f t="shared" si="18"/>
        <v>7.1098471382865265</v>
      </c>
      <c r="N67" s="67">
        <v>1</v>
      </c>
      <c r="O67" s="82">
        <f t="shared" si="19"/>
        <v>2.3699490460955093</v>
      </c>
      <c r="P67" s="67">
        <v>2</v>
      </c>
      <c r="Q67" s="82">
        <f t="shared" si="20"/>
        <v>4.7398980921910185</v>
      </c>
      <c r="R67" s="67">
        <v>2</v>
      </c>
      <c r="S67" s="82">
        <f t="shared" si="21"/>
        <v>4.7398980921910185</v>
      </c>
      <c r="T67" s="67">
        <v>1</v>
      </c>
      <c r="U67" s="82">
        <f t="shared" si="22"/>
        <v>2.3699490460955093</v>
      </c>
      <c r="V67" s="67">
        <v>2</v>
      </c>
      <c r="W67" s="82">
        <f t="shared" si="23"/>
        <v>4.7398980921910185</v>
      </c>
      <c r="X67" s="83">
        <v>17</v>
      </c>
      <c r="Y67" s="82">
        <f t="shared" si="24"/>
        <v>40.289133783623654</v>
      </c>
      <c r="Z67" s="82"/>
      <c r="AB67" s="64"/>
      <c r="AC67" s="31" t="s">
        <v>242</v>
      </c>
      <c r="AD67" s="84">
        <v>42195</v>
      </c>
    </row>
    <row r="68" spans="1:30" s="35" customFormat="1" ht="12.9" customHeight="1" x14ac:dyDescent="0.25">
      <c r="A68" s="78" t="s">
        <v>243</v>
      </c>
      <c r="B68" s="81">
        <f t="shared" si="12"/>
        <v>368</v>
      </c>
      <c r="C68" s="79">
        <f t="shared" si="13"/>
        <v>184.58791250131668</v>
      </c>
      <c r="D68" s="73">
        <v>102</v>
      </c>
      <c r="E68" s="79">
        <f t="shared" si="14"/>
        <v>51.162954008517126</v>
      </c>
      <c r="F68" s="73">
        <v>43</v>
      </c>
      <c r="G68" s="79">
        <f t="shared" si="15"/>
        <v>21.5686962977082</v>
      </c>
      <c r="H68" s="73">
        <v>18</v>
      </c>
      <c r="I68" s="79">
        <f t="shared" si="16"/>
        <v>9.0287565897383164</v>
      </c>
      <c r="J68" s="73">
        <v>23</v>
      </c>
      <c r="K68" s="79">
        <f t="shared" si="17"/>
        <v>11.536744531332292</v>
      </c>
      <c r="L68" s="73">
        <v>22</v>
      </c>
      <c r="M68" s="79">
        <f t="shared" si="18"/>
        <v>11.035146943013498</v>
      </c>
      <c r="N68" s="73">
        <v>20</v>
      </c>
      <c r="O68" s="79">
        <f t="shared" si="19"/>
        <v>10.031951766375906</v>
      </c>
      <c r="P68" s="73">
        <v>14</v>
      </c>
      <c r="Q68" s="79">
        <f t="shared" si="20"/>
        <v>7.0223662364631343</v>
      </c>
      <c r="R68" s="73">
        <v>12</v>
      </c>
      <c r="S68" s="79">
        <f t="shared" si="21"/>
        <v>6.0191710598255446</v>
      </c>
      <c r="T68" s="73">
        <v>7</v>
      </c>
      <c r="U68" s="79">
        <f t="shared" si="22"/>
        <v>3.5111831182315671</v>
      </c>
      <c r="V68" s="73">
        <v>6</v>
      </c>
      <c r="W68" s="79">
        <f t="shared" si="23"/>
        <v>3.0095855299127723</v>
      </c>
      <c r="X68" s="80">
        <v>101</v>
      </c>
      <c r="Y68" s="79">
        <f t="shared" si="24"/>
        <v>50.661356420198338</v>
      </c>
      <c r="Z68" s="79"/>
      <c r="AB68" s="64"/>
      <c r="AC68" s="35" t="s">
        <v>243</v>
      </c>
      <c r="AD68" s="41">
        <v>199363</v>
      </c>
    </row>
    <row r="69" spans="1:30" ht="12.9" customHeight="1" x14ac:dyDescent="0.25">
      <c r="A69" s="76" t="s">
        <v>244</v>
      </c>
      <c r="B69" s="81">
        <f t="shared" si="12"/>
        <v>89</v>
      </c>
      <c r="C69" s="79">
        <f t="shared" si="13"/>
        <v>226.35942825169133</v>
      </c>
      <c r="D69" s="67">
        <v>23</v>
      </c>
      <c r="E69" s="82">
        <f t="shared" si="14"/>
        <v>58.497380334706747</v>
      </c>
      <c r="F69" s="67">
        <v>5</v>
      </c>
      <c r="G69" s="82">
        <f t="shared" si="15"/>
        <v>12.716821811892771</v>
      </c>
      <c r="H69" s="67">
        <v>5</v>
      </c>
      <c r="I69" s="82">
        <f t="shared" si="16"/>
        <v>12.716821811892771</v>
      </c>
      <c r="J69" s="67">
        <v>7</v>
      </c>
      <c r="K69" s="82">
        <f t="shared" si="17"/>
        <v>17.80355053664988</v>
      </c>
      <c r="L69" s="67">
        <v>6</v>
      </c>
      <c r="M69" s="82">
        <f t="shared" si="18"/>
        <v>15.260186174271325</v>
      </c>
      <c r="N69" s="67">
        <v>5</v>
      </c>
      <c r="O69" s="82">
        <f t="shared" si="19"/>
        <v>12.716821811892771</v>
      </c>
      <c r="P69" s="67">
        <v>2</v>
      </c>
      <c r="Q69" s="82">
        <f t="shared" si="20"/>
        <v>5.0867287247571085</v>
      </c>
      <c r="R69" s="67">
        <v>4</v>
      </c>
      <c r="S69" s="82">
        <f t="shared" si="21"/>
        <v>10.173457449514217</v>
      </c>
      <c r="T69" s="67">
        <v>1</v>
      </c>
      <c r="U69" s="82">
        <f t="shared" si="22"/>
        <v>2.5433643623785542</v>
      </c>
      <c r="V69" s="67">
        <v>3</v>
      </c>
      <c r="W69" s="82">
        <f t="shared" si="23"/>
        <v>7.6300930871356627</v>
      </c>
      <c r="X69" s="83">
        <v>28</v>
      </c>
      <c r="Y69" s="82">
        <f t="shared" si="24"/>
        <v>71.214202146599519</v>
      </c>
      <c r="Z69" s="82"/>
      <c r="AB69" s="88"/>
      <c r="AC69" s="31" t="s">
        <v>244</v>
      </c>
      <c r="AD69" s="84">
        <v>39318</v>
      </c>
    </row>
    <row r="70" spans="1:30" ht="12.9" customHeight="1" x14ac:dyDescent="0.25">
      <c r="A70" s="76" t="s">
        <v>245</v>
      </c>
      <c r="B70" s="81">
        <f t="shared" si="12"/>
        <v>50</v>
      </c>
      <c r="C70" s="79">
        <f t="shared" si="13"/>
        <v>176.63475465432577</v>
      </c>
      <c r="D70" s="67">
        <v>20</v>
      </c>
      <c r="E70" s="82">
        <f t="shared" si="14"/>
        <v>70.653901861730319</v>
      </c>
      <c r="F70" s="67">
        <v>3</v>
      </c>
      <c r="G70" s="82">
        <f t="shared" si="15"/>
        <v>10.598085279259548</v>
      </c>
      <c r="H70" s="67">
        <v>5</v>
      </c>
      <c r="I70" s="82">
        <f t="shared" si="16"/>
        <v>17.66347546543258</v>
      </c>
      <c r="J70" s="67">
        <v>3</v>
      </c>
      <c r="K70" s="82">
        <f t="shared" si="17"/>
        <v>10.598085279259548</v>
      </c>
      <c r="L70" s="67">
        <v>2</v>
      </c>
      <c r="M70" s="82">
        <f t="shared" si="18"/>
        <v>7.0653901861730315</v>
      </c>
      <c r="N70" s="67">
        <v>3</v>
      </c>
      <c r="O70" s="82">
        <f t="shared" si="19"/>
        <v>10.598085279259548</v>
      </c>
      <c r="P70" s="67">
        <v>2</v>
      </c>
      <c r="Q70" s="82">
        <f t="shared" si="20"/>
        <v>7.0653901861730315</v>
      </c>
      <c r="R70" s="67">
        <v>1</v>
      </c>
      <c r="S70" s="82">
        <f t="shared" si="21"/>
        <v>3.5326950930865157</v>
      </c>
      <c r="T70" s="67">
        <v>0</v>
      </c>
      <c r="U70" s="82">
        <f t="shared" si="22"/>
        <v>0</v>
      </c>
      <c r="V70" s="67">
        <v>1</v>
      </c>
      <c r="W70" s="82">
        <f t="shared" si="23"/>
        <v>3.5326950930865157</v>
      </c>
      <c r="X70" s="83">
        <v>10</v>
      </c>
      <c r="Y70" s="82">
        <f t="shared" si="24"/>
        <v>35.326950930865159</v>
      </c>
      <c r="Z70" s="82"/>
      <c r="AB70" s="64"/>
      <c r="AC70" s="31" t="s">
        <v>245</v>
      </c>
      <c r="AD70" s="84">
        <v>28307</v>
      </c>
    </row>
    <row r="71" spans="1:30" ht="12.9" customHeight="1" x14ac:dyDescent="0.25">
      <c r="A71" s="76" t="s">
        <v>246</v>
      </c>
      <c r="B71" s="81">
        <f t="shared" si="12"/>
        <v>46</v>
      </c>
      <c r="C71" s="79">
        <f t="shared" si="13"/>
        <v>132.84814878992665</v>
      </c>
      <c r="D71" s="67">
        <v>16</v>
      </c>
      <c r="E71" s="82">
        <f t="shared" si="14"/>
        <v>46.208051753017962</v>
      </c>
      <c r="F71" s="67">
        <v>2</v>
      </c>
      <c r="G71" s="82">
        <f t="shared" si="15"/>
        <v>5.7760064691272452</v>
      </c>
      <c r="H71" s="67">
        <v>1</v>
      </c>
      <c r="I71" s="82">
        <f t="shared" si="16"/>
        <v>2.8880032345636226</v>
      </c>
      <c r="J71" s="67">
        <v>2</v>
      </c>
      <c r="K71" s="82">
        <f t="shared" si="17"/>
        <v>5.7760064691272452</v>
      </c>
      <c r="L71" s="67">
        <v>3</v>
      </c>
      <c r="M71" s="82">
        <f t="shared" si="18"/>
        <v>8.6640097036908692</v>
      </c>
      <c r="N71" s="67">
        <v>3</v>
      </c>
      <c r="O71" s="82">
        <f t="shared" si="19"/>
        <v>8.6640097036908692</v>
      </c>
      <c r="P71" s="67">
        <v>2</v>
      </c>
      <c r="Q71" s="82">
        <f t="shared" si="20"/>
        <v>5.7760064691272452</v>
      </c>
      <c r="R71" s="67">
        <v>0</v>
      </c>
      <c r="S71" s="82">
        <f t="shared" si="21"/>
        <v>0</v>
      </c>
      <c r="T71" s="67">
        <v>3</v>
      </c>
      <c r="U71" s="82">
        <f t="shared" si="22"/>
        <v>8.6640097036908692</v>
      </c>
      <c r="V71" s="67">
        <v>0</v>
      </c>
      <c r="W71" s="82">
        <f t="shared" si="23"/>
        <v>0</v>
      </c>
      <c r="X71" s="83">
        <v>14</v>
      </c>
      <c r="Y71" s="82">
        <f t="shared" si="24"/>
        <v>40.432045283890716</v>
      </c>
      <c r="Z71" s="82"/>
      <c r="AB71" s="64"/>
      <c r="AC71" s="31" t="s">
        <v>246</v>
      </c>
      <c r="AD71" s="84">
        <v>34626</v>
      </c>
    </row>
    <row r="72" spans="1:30" ht="12.9" customHeight="1" x14ac:dyDescent="0.25">
      <c r="A72" s="76" t="s">
        <v>247</v>
      </c>
      <c r="B72" s="81">
        <f t="shared" si="12"/>
        <v>24</v>
      </c>
      <c r="C72" s="79">
        <f t="shared" si="13"/>
        <v>196.67294927476851</v>
      </c>
      <c r="D72" s="67">
        <v>6</v>
      </c>
      <c r="E72" s="82">
        <f t="shared" si="14"/>
        <v>49.168237318692128</v>
      </c>
      <c r="F72" s="67">
        <v>5</v>
      </c>
      <c r="G72" s="82">
        <f t="shared" si="15"/>
        <v>40.973531098910108</v>
      </c>
      <c r="H72" s="67">
        <v>1</v>
      </c>
      <c r="I72" s="82">
        <f t="shared" si="16"/>
        <v>8.194706219782022</v>
      </c>
      <c r="J72" s="67">
        <v>2</v>
      </c>
      <c r="K72" s="82">
        <f t="shared" si="17"/>
        <v>16.389412439564044</v>
      </c>
      <c r="L72" s="67">
        <v>2</v>
      </c>
      <c r="M72" s="82">
        <f t="shared" si="18"/>
        <v>16.389412439564044</v>
      </c>
      <c r="N72" s="67">
        <v>0</v>
      </c>
      <c r="O72" s="82">
        <f t="shared" si="19"/>
        <v>0</v>
      </c>
      <c r="P72" s="67">
        <v>2</v>
      </c>
      <c r="Q72" s="82">
        <f t="shared" si="20"/>
        <v>16.389412439564044</v>
      </c>
      <c r="R72" s="67">
        <v>1</v>
      </c>
      <c r="S72" s="82">
        <f t="shared" si="21"/>
        <v>8.194706219782022</v>
      </c>
      <c r="T72" s="67">
        <v>1</v>
      </c>
      <c r="U72" s="82">
        <f t="shared" si="22"/>
        <v>8.194706219782022</v>
      </c>
      <c r="V72" s="67">
        <v>0</v>
      </c>
      <c r="W72" s="82">
        <f t="shared" si="23"/>
        <v>0</v>
      </c>
      <c r="X72" s="83">
        <v>4</v>
      </c>
      <c r="Y72" s="82">
        <f t="shared" si="24"/>
        <v>32.778824879128088</v>
      </c>
      <c r="Z72" s="82"/>
      <c r="AB72" s="64"/>
      <c r="AC72" s="31" t="s">
        <v>247</v>
      </c>
      <c r="AD72" s="84">
        <v>12203</v>
      </c>
    </row>
    <row r="73" spans="1:30" ht="12.9" customHeight="1" x14ac:dyDescent="0.25">
      <c r="A73" s="76" t="s">
        <v>248</v>
      </c>
      <c r="B73" s="81">
        <f t="shared" si="12"/>
        <v>49</v>
      </c>
      <c r="C73" s="79">
        <f t="shared" ref="C73:C100" si="25">SUM(B73/AD73*100000)</f>
        <v>210.83430145002364</v>
      </c>
      <c r="D73" s="67">
        <v>11</v>
      </c>
      <c r="E73" s="82">
        <f t="shared" si="14"/>
        <v>47.330149305107355</v>
      </c>
      <c r="F73" s="67">
        <v>5</v>
      </c>
      <c r="G73" s="82">
        <f t="shared" si="15"/>
        <v>21.51370422959425</v>
      </c>
      <c r="H73" s="67">
        <v>3</v>
      </c>
      <c r="I73" s="82">
        <f t="shared" si="16"/>
        <v>12.908222537756549</v>
      </c>
      <c r="J73" s="67">
        <v>6</v>
      </c>
      <c r="K73" s="82">
        <f t="shared" si="17"/>
        <v>25.816445075513098</v>
      </c>
      <c r="L73" s="67">
        <v>1</v>
      </c>
      <c r="M73" s="82">
        <f t="shared" si="18"/>
        <v>4.3027408459188505</v>
      </c>
      <c r="N73" s="67">
        <v>1</v>
      </c>
      <c r="O73" s="82">
        <f t="shared" si="19"/>
        <v>4.3027408459188505</v>
      </c>
      <c r="P73" s="67">
        <v>2</v>
      </c>
      <c r="Q73" s="82">
        <f t="shared" si="20"/>
        <v>8.6054816918377011</v>
      </c>
      <c r="R73" s="67">
        <v>1</v>
      </c>
      <c r="S73" s="82">
        <f t="shared" si="21"/>
        <v>4.3027408459188505</v>
      </c>
      <c r="T73" s="67">
        <v>0</v>
      </c>
      <c r="U73" s="82">
        <f t="shared" si="22"/>
        <v>0</v>
      </c>
      <c r="V73" s="67">
        <v>1</v>
      </c>
      <c r="W73" s="82">
        <f t="shared" si="23"/>
        <v>4.3027408459188505</v>
      </c>
      <c r="X73" s="83">
        <v>18</v>
      </c>
      <c r="Y73" s="82">
        <f t="shared" si="24"/>
        <v>77.449335226539304</v>
      </c>
      <c r="Z73" s="82"/>
      <c r="AB73" s="64"/>
      <c r="AC73" s="31" t="s">
        <v>248</v>
      </c>
      <c r="AD73" s="84">
        <v>23241</v>
      </c>
    </row>
    <row r="74" spans="1:30" ht="12.9" customHeight="1" x14ac:dyDescent="0.25">
      <c r="A74" s="76" t="s">
        <v>249</v>
      </c>
      <c r="B74" s="81">
        <f t="shared" si="12"/>
        <v>18</v>
      </c>
      <c r="C74" s="79">
        <f t="shared" si="25"/>
        <v>107.13010355910011</v>
      </c>
      <c r="D74" s="67">
        <v>5</v>
      </c>
      <c r="E74" s="82">
        <f t="shared" si="14"/>
        <v>29.75836209975003</v>
      </c>
      <c r="F74" s="67">
        <v>2</v>
      </c>
      <c r="G74" s="82">
        <f t="shared" si="15"/>
        <v>11.903344839900013</v>
      </c>
      <c r="H74" s="67">
        <v>0</v>
      </c>
      <c r="I74" s="82">
        <f t="shared" si="16"/>
        <v>0</v>
      </c>
      <c r="J74" s="67">
        <v>1</v>
      </c>
      <c r="K74" s="82">
        <f t="shared" si="17"/>
        <v>5.9516724199500066</v>
      </c>
      <c r="L74" s="67">
        <v>3</v>
      </c>
      <c r="M74" s="82">
        <f t="shared" si="18"/>
        <v>17.855017259850015</v>
      </c>
      <c r="N74" s="67">
        <v>2</v>
      </c>
      <c r="O74" s="82">
        <f t="shared" si="19"/>
        <v>11.903344839900013</v>
      </c>
      <c r="P74" s="67">
        <v>0</v>
      </c>
      <c r="Q74" s="82">
        <f t="shared" si="20"/>
        <v>0</v>
      </c>
      <c r="R74" s="67">
        <v>2</v>
      </c>
      <c r="S74" s="82">
        <f t="shared" si="21"/>
        <v>11.903344839900013</v>
      </c>
      <c r="T74" s="67">
        <v>1</v>
      </c>
      <c r="U74" s="82">
        <f t="shared" si="22"/>
        <v>5.9516724199500066</v>
      </c>
      <c r="V74" s="67">
        <v>0</v>
      </c>
      <c r="W74" s="82">
        <f t="shared" si="23"/>
        <v>0</v>
      </c>
      <c r="X74" s="83">
        <v>2</v>
      </c>
      <c r="Y74" s="82">
        <f t="shared" si="24"/>
        <v>11.903344839900013</v>
      </c>
      <c r="Z74" s="82"/>
      <c r="AB74" s="64"/>
      <c r="AC74" s="31" t="s">
        <v>249</v>
      </c>
      <c r="AD74" s="84">
        <v>16802</v>
      </c>
    </row>
    <row r="75" spans="1:30" ht="12.9" customHeight="1" x14ac:dyDescent="0.25">
      <c r="A75" s="76" t="s">
        <v>250</v>
      </c>
      <c r="B75" s="81">
        <f t="shared" ref="B75:B101" si="26">SUM(D75+F75+H75+J75+L75+N75+P75+R75+T75+V75+X75)</f>
        <v>31</v>
      </c>
      <c r="C75" s="79">
        <f t="shared" si="25"/>
        <v>307.96741506060005</v>
      </c>
      <c r="D75" s="67">
        <v>6</v>
      </c>
      <c r="E75" s="82">
        <f t="shared" si="14"/>
        <v>59.606596463341951</v>
      </c>
      <c r="F75" s="67">
        <v>6</v>
      </c>
      <c r="G75" s="82">
        <f t="shared" si="15"/>
        <v>59.606596463341951</v>
      </c>
      <c r="H75" s="67">
        <v>1</v>
      </c>
      <c r="I75" s="82">
        <f t="shared" si="16"/>
        <v>9.9344327438903246</v>
      </c>
      <c r="J75" s="67">
        <v>1</v>
      </c>
      <c r="K75" s="82">
        <f t="shared" si="17"/>
        <v>9.9344327438903246</v>
      </c>
      <c r="L75" s="67">
        <v>2</v>
      </c>
      <c r="M75" s="82">
        <f t="shared" si="18"/>
        <v>19.868865487780649</v>
      </c>
      <c r="N75" s="67">
        <v>2</v>
      </c>
      <c r="O75" s="82">
        <f t="shared" si="19"/>
        <v>19.868865487780649</v>
      </c>
      <c r="P75" s="67">
        <v>1</v>
      </c>
      <c r="Q75" s="82">
        <f t="shared" si="20"/>
        <v>9.9344327438903246</v>
      </c>
      <c r="R75" s="67">
        <v>1</v>
      </c>
      <c r="S75" s="82">
        <f t="shared" si="21"/>
        <v>9.9344327438903246</v>
      </c>
      <c r="T75" s="67">
        <v>0</v>
      </c>
      <c r="U75" s="82">
        <f t="shared" si="22"/>
        <v>0</v>
      </c>
      <c r="V75" s="67">
        <v>1</v>
      </c>
      <c r="W75" s="82">
        <f t="shared" si="23"/>
        <v>9.9344327438903246</v>
      </c>
      <c r="X75" s="83">
        <v>10</v>
      </c>
      <c r="Y75" s="82">
        <f t="shared" si="24"/>
        <v>99.34432743890325</v>
      </c>
      <c r="Z75" s="82"/>
      <c r="AB75" s="64"/>
      <c r="AC75" s="31" t="s">
        <v>250</v>
      </c>
      <c r="AD75" s="84">
        <v>10066</v>
      </c>
    </row>
    <row r="76" spans="1:30" ht="12.9" customHeight="1" x14ac:dyDescent="0.25">
      <c r="A76" s="76" t="s">
        <v>251</v>
      </c>
      <c r="B76" s="81">
        <f t="shared" si="26"/>
        <v>28</v>
      </c>
      <c r="C76" s="79">
        <f t="shared" si="25"/>
        <v>252.5935949481281</v>
      </c>
      <c r="D76" s="67">
        <v>5</v>
      </c>
      <c r="E76" s="82">
        <f t="shared" si="14"/>
        <v>45.105999097880016</v>
      </c>
      <c r="F76" s="67">
        <v>14</v>
      </c>
      <c r="G76" s="82">
        <f t="shared" si="15"/>
        <v>126.29679747406405</v>
      </c>
      <c r="H76" s="67">
        <v>1</v>
      </c>
      <c r="I76" s="82">
        <f t="shared" si="16"/>
        <v>9.0211998195760046</v>
      </c>
      <c r="J76" s="67">
        <v>0</v>
      </c>
      <c r="K76" s="82">
        <f t="shared" si="17"/>
        <v>0</v>
      </c>
      <c r="L76" s="67">
        <v>1</v>
      </c>
      <c r="M76" s="82">
        <f t="shared" si="18"/>
        <v>9.0211998195760046</v>
      </c>
      <c r="N76" s="67">
        <v>2</v>
      </c>
      <c r="O76" s="82">
        <f t="shared" si="19"/>
        <v>18.042399639152009</v>
      </c>
      <c r="P76" s="67">
        <v>1</v>
      </c>
      <c r="Q76" s="82">
        <f t="shared" si="20"/>
        <v>9.0211998195760046</v>
      </c>
      <c r="R76" s="67">
        <v>1</v>
      </c>
      <c r="S76" s="82">
        <f t="shared" si="21"/>
        <v>9.0211998195760046</v>
      </c>
      <c r="T76" s="67">
        <v>0</v>
      </c>
      <c r="U76" s="82">
        <f t="shared" si="22"/>
        <v>0</v>
      </c>
      <c r="V76" s="67">
        <v>0</v>
      </c>
      <c r="W76" s="82">
        <f t="shared" si="23"/>
        <v>0</v>
      </c>
      <c r="X76" s="83">
        <v>3</v>
      </c>
      <c r="Y76" s="82">
        <f t="shared" si="24"/>
        <v>27.063599458728014</v>
      </c>
      <c r="Z76" s="82"/>
      <c r="AB76" s="64"/>
      <c r="AC76" s="31" t="s">
        <v>251</v>
      </c>
      <c r="AD76" s="84">
        <v>11085</v>
      </c>
    </row>
    <row r="77" spans="1:30" ht="12.9" customHeight="1" x14ac:dyDescent="0.25">
      <c r="A77" s="76" t="s">
        <v>252</v>
      </c>
      <c r="B77" s="81">
        <f t="shared" si="26"/>
        <v>5</v>
      </c>
      <c r="C77" s="79">
        <f t="shared" si="25"/>
        <v>88.69966294128082</v>
      </c>
      <c r="D77" s="67">
        <v>3</v>
      </c>
      <c r="E77" s="82">
        <f t="shared" si="14"/>
        <v>53.219797764768494</v>
      </c>
      <c r="F77" s="67">
        <v>0</v>
      </c>
      <c r="G77" s="82">
        <f t="shared" si="15"/>
        <v>0</v>
      </c>
      <c r="H77" s="67">
        <v>0</v>
      </c>
      <c r="I77" s="82">
        <f t="shared" si="16"/>
        <v>0</v>
      </c>
      <c r="J77" s="67">
        <v>0</v>
      </c>
      <c r="K77" s="82">
        <f t="shared" si="17"/>
        <v>0</v>
      </c>
      <c r="L77" s="67">
        <v>0</v>
      </c>
      <c r="M77" s="82">
        <f t="shared" si="18"/>
        <v>0</v>
      </c>
      <c r="N77" s="67">
        <v>0</v>
      </c>
      <c r="O77" s="82">
        <f t="shared" si="19"/>
        <v>0</v>
      </c>
      <c r="P77" s="67">
        <v>1</v>
      </c>
      <c r="Q77" s="82">
        <f t="shared" si="20"/>
        <v>17.739932588256163</v>
      </c>
      <c r="R77" s="67">
        <v>0</v>
      </c>
      <c r="S77" s="82">
        <f t="shared" si="21"/>
        <v>0</v>
      </c>
      <c r="T77" s="67">
        <v>0</v>
      </c>
      <c r="U77" s="82">
        <f t="shared" si="22"/>
        <v>0</v>
      </c>
      <c r="V77" s="67">
        <v>0</v>
      </c>
      <c r="W77" s="82">
        <f t="shared" si="23"/>
        <v>0</v>
      </c>
      <c r="X77" s="83">
        <v>1</v>
      </c>
      <c r="Y77" s="82">
        <f t="shared" si="24"/>
        <v>17.739932588256163</v>
      </c>
      <c r="Z77" s="82"/>
      <c r="AB77" s="64"/>
      <c r="AC77" s="31" t="s">
        <v>252</v>
      </c>
      <c r="AD77" s="84">
        <v>5637</v>
      </c>
    </row>
    <row r="78" spans="1:30" ht="12.9" customHeight="1" x14ac:dyDescent="0.25">
      <c r="A78" s="76" t="s">
        <v>253</v>
      </c>
      <c r="B78" s="81">
        <f t="shared" si="26"/>
        <v>20</v>
      </c>
      <c r="C78" s="79">
        <f t="shared" si="25"/>
        <v>141.23296377374479</v>
      </c>
      <c r="D78" s="67">
        <v>3</v>
      </c>
      <c r="E78" s="82">
        <f t="shared" si="14"/>
        <v>21.18494456606172</v>
      </c>
      <c r="F78" s="67">
        <v>1</v>
      </c>
      <c r="G78" s="82">
        <f t="shared" si="15"/>
        <v>7.0616481886872391</v>
      </c>
      <c r="H78" s="67">
        <v>0</v>
      </c>
      <c r="I78" s="82">
        <f t="shared" si="16"/>
        <v>0</v>
      </c>
      <c r="J78" s="67">
        <v>1</v>
      </c>
      <c r="K78" s="82">
        <f t="shared" si="17"/>
        <v>7.0616481886872391</v>
      </c>
      <c r="L78" s="67">
        <v>2</v>
      </c>
      <c r="M78" s="82">
        <f t="shared" si="18"/>
        <v>14.123296377374478</v>
      </c>
      <c r="N78" s="67">
        <v>2</v>
      </c>
      <c r="O78" s="82">
        <f t="shared" si="19"/>
        <v>14.123296377374478</v>
      </c>
      <c r="P78" s="67">
        <v>0</v>
      </c>
      <c r="Q78" s="82">
        <f t="shared" si="20"/>
        <v>0</v>
      </c>
      <c r="R78" s="67">
        <v>1</v>
      </c>
      <c r="S78" s="82">
        <f t="shared" si="21"/>
        <v>7.0616481886872391</v>
      </c>
      <c r="T78" s="67">
        <v>1</v>
      </c>
      <c r="U78" s="82">
        <f t="shared" si="22"/>
        <v>7.0616481886872391</v>
      </c>
      <c r="V78" s="67">
        <v>0</v>
      </c>
      <c r="W78" s="82">
        <f t="shared" si="23"/>
        <v>0</v>
      </c>
      <c r="X78" s="83">
        <v>9</v>
      </c>
      <c r="Y78" s="82">
        <f t="shared" si="24"/>
        <v>63.554833698185156</v>
      </c>
      <c r="Z78" s="82"/>
      <c r="AB78" s="64"/>
      <c r="AC78" s="31" t="s">
        <v>253</v>
      </c>
      <c r="AD78" s="84">
        <v>14161</v>
      </c>
    </row>
    <row r="79" spans="1:30" ht="12.9" customHeight="1" x14ac:dyDescent="0.25">
      <c r="A79" s="76" t="s">
        <v>254</v>
      </c>
      <c r="B79" s="81">
        <f t="shared" si="26"/>
        <v>8</v>
      </c>
      <c r="C79" s="79">
        <f t="shared" si="25"/>
        <v>204.23793719683434</v>
      </c>
      <c r="D79" s="67">
        <v>4</v>
      </c>
      <c r="E79" s="82">
        <f t="shared" si="14"/>
        <v>102.11896859841717</v>
      </c>
      <c r="F79" s="67">
        <v>0</v>
      </c>
      <c r="G79" s="82">
        <f t="shared" si="15"/>
        <v>0</v>
      </c>
      <c r="H79" s="67">
        <v>1</v>
      </c>
      <c r="I79" s="82">
        <f t="shared" si="16"/>
        <v>25.529742149604292</v>
      </c>
      <c r="J79" s="67">
        <v>0</v>
      </c>
      <c r="K79" s="82">
        <f t="shared" si="17"/>
        <v>0</v>
      </c>
      <c r="L79" s="67">
        <v>0</v>
      </c>
      <c r="M79" s="82">
        <f t="shared" si="18"/>
        <v>0</v>
      </c>
      <c r="N79" s="67">
        <v>0</v>
      </c>
      <c r="O79" s="82">
        <f t="shared" si="19"/>
        <v>0</v>
      </c>
      <c r="P79" s="67">
        <v>1</v>
      </c>
      <c r="Q79" s="82">
        <f t="shared" si="20"/>
        <v>25.529742149604292</v>
      </c>
      <c r="R79" s="67">
        <v>0</v>
      </c>
      <c r="S79" s="82">
        <f t="shared" si="21"/>
        <v>0</v>
      </c>
      <c r="T79" s="67">
        <v>0</v>
      </c>
      <c r="U79" s="82">
        <f t="shared" si="22"/>
        <v>0</v>
      </c>
      <c r="V79" s="67">
        <v>0</v>
      </c>
      <c r="W79" s="82">
        <f t="shared" si="23"/>
        <v>0</v>
      </c>
      <c r="X79" s="83">
        <v>2</v>
      </c>
      <c r="Y79" s="82">
        <f t="shared" si="24"/>
        <v>51.059484299208584</v>
      </c>
      <c r="Z79" s="82"/>
      <c r="AB79" s="64"/>
      <c r="AC79" s="31" t="s">
        <v>254</v>
      </c>
      <c r="AD79" s="84">
        <v>3917</v>
      </c>
    </row>
    <row r="80" spans="1:30" s="35" customFormat="1" ht="12.9" customHeight="1" x14ac:dyDescent="0.25">
      <c r="A80" s="78" t="s">
        <v>255</v>
      </c>
      <c r="B80" s="81">
        <f t="shared" si="26"/>
        <v>448</v>
      </c>
      <c r="C80" s="79">
        <f t="shared" si="25"/>
        <v>178.88944791841362</v>
      </c>
      <c r="D80" s="73">
        <v>80</v>
      </c>
      <c r="E80" s="79">
        <f t="shared" si="14"/>
        <v>31.94454427114529</v>
      </c>
      <c r="F80" s="73">
        <v>132</v>
      </c>
      <c r="G80" s="79">
        <f t="shared" si="15"/>
        <v>52.708498047389732</v>
      </c>
      <c r="H80" s="73">
        <v>42</v>
      </c>
      <c r="I80" s="79">
        <f t="shared" si="16"/>
        <v>16.770885742351279</v>
      </c>
      <c r="J80" s="73">
        <v>39</v>
      </c>
      <c r="K80" s="79">
        <f t="shared" si="17"/>
        <v>15.57296533218333</v>
      </c>
      <c r="L80" s="73">
        <v>28</v>
      </c>
      <c r="M80" s="79">
        <f t="shared" si="18"/>
        <v>11.180590494900851</v>
      </c>
      <c r="N80" s="73">
        <v>20</v>
      </c>
      <c r="O80" s="79">
        <f t="shared" si="19"/>
        <v>7.9861360677863225</v>
      </c>
      <c r="P80" s="73">
        <v>21</v>
      </c>
      <c r="Q80" s="79">
        <f t="shared" si="20"/>
        <v>8.3854428711756395</v>
      </c>
      <c r="R80" s="73">
        <v>5</v>
      </c>
      <c r="S80" s="79">
        <f t="shared" si="21"/>
        <v>1.9965340169465806</v>
      </c>
      <c r="T80" s="73">
        <v>8</v>
      </c>
      <c r="U80" s="79">
        <f t="shared" si="22"/>
        <v>3.1944544271145294</v>
      </c>
      <c r="V80" s="73">
        <v>3</v>
      </c>
      <c r="W80" s="79">
        <f t="shared" si="23"/>
        <v>1.1979204101679484</v>
      </c>
      <c r="X80" s="80">
        <v>70</v>
      </c>
      <c r="Y80" s="79">
        <f t="shared" si="24"/>
        <v>27.95147623725213</v>
      </c>
      <c r="Z80" s="79"/>
      <c r="AB80" s="64"/>
      <c r="AC80" s="35" t="s">
        <v>255</v>
      </c>
      <c r="AD80" s="41">
        <v>250434</v>
      </c>
    </row>
    <row r="81" spans="1:30" ht="12.9" customHeight="1" x14ac:dyDescent="0.25">
      <c r="A81" s="76" t="s">
        <v>255</v>
      </c>
      <c r="B81" s="81">
        <f t="shared" si="26"/>
        <v>107</v>
      </c>
      <c r="C81" s="79">
        <f t="shared" si="25"/>
        <v>157.40386595663301</v>
      </c>
      <c r="D81" s="67">
        <v>21</v>
      </c>
      <c r="E81" s="82">
        <f t="shared" si="14"/>
        <v>30.892347524199003</v>
      </c>
      <c r="F81" s="67">
        <v>35</v>
      </c>
      <c r="G81" s="82">
        <f t="shared" si="15"/>
        <v>51.48724587366501</v>
      </c>
      <c r="H81" s="67">
        <v>5</v>
      </c>
      <c r="I81" s="82">
        <f t="shared" si="16"/>
        <v>7.3553208390950013</v>
      </c>
      <c r="J81" s="67">
        <v>10</v>
      </c>
      <c r="K81" s="82">
        <f t="shared" si="17"/>
        <v>14.710641678190003</v>
      </c>
      <c r="L81" s="67">
        <v>10</v>
      </c>
      <c r="M81" s="82">
        <f t="shared" si="18"/>
        <v>14.710641678190003</v>
      </c>
      <c r="N81" s="67">
        <v>7</v>
      </c>
      <c r="O81" s="82">
        <f t="shared" si="19"/>
        <v>10.297449174733002</v>
      </c>
      <c r="P81" s="67">
        <v>4</v>
      </c>
      <c r="Q81" s="82">
        <f t="shared" si="20"/>
        <v>5.8842566712760007</v>
      </c>
      <c r="R81" s="67">
        <v>0</v>
      </c>
      <c r="S81" s="82">
        <f t="shared" si="21"/>
        <v>0</v>
      </c>
      <c r="T81" s="67">
        <v>1</v>
      </c>
      <c r="U81" s="82">
        <f t="shared" si="22"/>
        <v>1.4710641678190002</v>
      </c>
      <c r="V81" s="67">
        <v>1</v>
      </c>
      <c r="W81" s="82">
        <f t="shared" si="23"/>
        <v>1.4710641678190002</v>
      </c>
      <c r="X81" s="83">
        <v>13</v>
      </c>
      <c r="Y81" s="82">
        <f t="shared" si="24"/>
        <v>19.123834181647002</v>
      </c>
      <c r="Z81" s="82"/>
      <c r="AB81" s="88"/>
      <c r="AC81" s="31" t="s">
        <v>188</v>
      </c>
      <c r="AD81" s="84">
        <v>67978</v>
      </c>
    </row>
    <row r="82" spans="1:30" ht="12.9" customHeight="1" x14ac:dyDescent="0.25">
      <c r="A82" s="76" t="s">
        <v>256</v>
      </c>
      <c r="B82" s="81">
        <f t="shared" si="26"/>
        <v>43</v>
      </c>
      <c r="C82" s="79">
        <f t="shared" si="25"/>
        <v>217.21559911093152</v>
      </c>
      <c r="D82" s="67">
        <v>7</v>
      </c>
      <c r="E82" s="82">
        <f t="shared" si="14"/>
        <v>35.360678925035359</v>
      </c>
      <c r="F82" s="67">
        <v>20</v>
      </c>
      <c r="G82" s="82">
        <f t="shared" si="15"/>
        <v>101.03051121438675</v>
      </c>
      <c r="H82" s="67">
        <v>0</v>
      </c>
      <c r="I82" s="82">
        <f t="shared" si="16"/>
        <v>0</v>
      </c>
      <c r="J82" s="67">
        <v>2</v>
      </c>
      <c r="K82" s="82">
        <f t="shared" si="17"/>
        <v>10.103051121438675</v>
      </c>
      <c r="L82" s="67">
        <v>2</v>
      </c>
      <c r="M82" s="82">
        <f t="shared" si="18"/>
        <v>10.103051121438675</v>
      </c>
      <c r="N82" s="67">
        <v>3</v>
      </c>
      <c r="O82" s="82">
        <f t="shared" si="19"/>
        <v>15.154576682158011</v>
      </c>
      <c r="P82" s="67">
        <v>2</v>
      </c>
      <c r="Q82" s="82">
        <f t="shared" si="20"/>
        <v>10.103051121438675</v>
      </c>
      <c r="R82" s="67">
        <v>0</v>
      </c>
      <c r="S82" s="82">
        <f t="shared" si="21"/>
        <v>0</v>
      </c>
      <c r="T82" s="67">
        <v>1</v>
      </c>
      <c r="U82" s="82">
        <f t="shared" si="22"/>
        <v>5.0515255607193374</v>
      </c>
      <c r="V82" s="67">
        <v>0</v>
      </c>
      <c r="W82" s="82">
        <f t="shared" si="23"/>
        <v>0</v>
      </c>
      <c r="X82" s="83">
        <v>6</v>
      </c>
      <c r="Y82" s="82">
        <f t="shared" si="24"/>
        <v>30.309153364316021</v>
      </c>
      <c r="Z82" s="82"/>
      <c r="AB82" s="64"/>
      <c r="AC82" s="31" t="s">
        <v>256</v>
      </c>
      <c r="AD82" s="84">
        <v>19796</v>
      </c>
    </row>
    <row r="83" spans="1:30" ht="12.9" customHeight="1" x14ac:dyDescent="0.25">
      <c r="A83" s="76" t="s">
        <v>257</v>
      </c>
      <c r="B83" s="81">
        <f t="shared" si="26"/>
        <v>59</v>
      </c>
      <c r="C83" s="79">
        <f t="shared" si="25"/>
        <v>216.76035122524706</v>
      </c>
      <c r="D83" s="67">
        <v>12</v>
      </c>
      <c r="E83" s="82">
        <f t="shared" si="14"/>
        <v>44.086851096660425</v>
      </c>
      <c r="F83" s="67">
        <v>12</v>
      </c>
      <c r="G83" s="82">
        <f t="shared" si="15"/>
        <v>44.086851096660425</v>
      </c>
      <c r="H83" s="67">
        <v>3</v>
      </c>
      <c r="I83" s="82">
        <f t="shared" si="16"/>
        <v>11.021712774165106</v>
      </c>
      <c r="J83" s="67">
        <v>11</v>
      </c>
      <c r="K83" s="82">
        <f t="shared" si="17"/>
        <v>40.412946838605386</v>
      </c>
      <c r="L83" s="67">
        <v>3</v>
      </c>
      <c r="M83" s="82">
        <f t="shared" si="18"/>
        <v>11.021712774165106</v>
      </c>
      <c r="N83" s="67">
        <v>0</v>
      </c>
      <c r="O83" s="82">
        <f t="shared" si="19"/>
        <v>0</v>
      </c>
      <c r="P83" s="67">
        <v>4</v>
      </c>
      <c r="Q83" s="82">
        <f t="shared" si="20"/>
        <v>14.69561703222014</v>
      </c>
      <c r="R83" s="67">
        <v>2</v>
      </c>
      <c r="S83" s="82">
        <f t="shared" si="21"/>
        <v>7.3478085161100699</v>
      </c>
      <c r="T83" s="67">
        <v>2</v>
      </c>
      <c r="U83" s="82">
        <f t="shared" si="22"/>
        <v>7.3478085161100699</v>
      </c>
      <c r="V83" s="67">
        <v>0</v>
      </c>
      <c r="W83" s="82">
        <f t="shared" si="23"/>
        <v>0</v>
      </c>
      <c r="X83" s="83">
        <v>10</v>
      </c>
      <c r="Y83" s="82">
        <f t="shared" si="24"/>
        <v>36.739042580550354</v>
      </c>
      <c r="Z83" s="82"/>
      <c r="AB83" s="64"/>
      <c r="AC83" s="31" t="s">
        <v>257</v>
      </c>
      <c r="AD83" s="84">
        <v>27219</v>
      </c>
    </row>
    <row r="84" spans="1:30" ht="12.9" customHeight="1" x14ac:dyDescent="0.25">
      <c r="A84" s="76" t="s">
        <v>258</v>
      </c>
      <c r="B84" s="81">
        <f t="shared" si="26"/>
        <v>20</v>
      </c>
      <c r="C84" s="79">
        <f t="shared" si="25"/>
        <v>274.42371020856206</v>
      </c>
      <c r="D84" s="67">
        <v>4</v>
      </c>
      <c r="E84" s="82">
        <f t="shared" si="14"/>
        <v>54.884742041712407</v>
      </c>
      <c r="F84" s="67">
        <v>9</v>
      </c>
      <c r="G84" s="82">
        <f t="shared" si="15"/>
        <v>123.4906695938529</v>
      </c>
      <c r="H84" s="67">
        <v>2</v>
      </c>
      <c r="I84" s="82">
        <f t="shared" si="16"/>
        <v>27.442371020856204</v>
      </c>
      <c r="J84" s="67">
        <v>1</v>
      </c>
      <c r="K84" s="82">
        <f t="shared" si="17"/>
        <v>13.721185510428102</v>
      </c>
      <c r="L84" s="67">
        <v>1</v>
      </c>
      <c r="M84" s="82">
        <f t="shared" si="18"/>
        <v>13.721185510428102</v>
      </c>
      <c r="N84" s="67">
        <v>1</v>
      </c>
      <c r="O84" s="82">
        <f t="shared" si="19"/>
        <v>13.721185510428102</v>
      </c>
      <c r="P84" s="67">
        <v>0</v>
      </c>
      <c r="Q84" s="82">
        <f t="shared" si="20"/>
        <v>0</v>
      </c>
      <c r="R84" s="67">
        <v>0</v>
      </c>
      <c r="S84" s="82">
        <f t="shared" si="21"/>
        <v>0</v>
      </c>
      <c r="T84" s="67">
        <v>0</v>
      </c>
      <c r="U84" s="82">
        <f t="shared" si="22"/>
        <v>0</v>
      </c>
      <c r="V84" s="67">
        <v>0</v>
      </c>
      <c r="W84" s="82">
        <f t="shared" si="23"/>
        <v>0</v>
      </c>
      <c r="X84" s="83">
        <v>2</v>
      </c>
      <c r="Y84" s="82">
        <f t="shared" si="24"/>
        <v>27.442371020856204</v>
      </c>
      <c r="Z84" s="82"/>
      <c r="AB84" s="64"/>
      <c r="AC84" s="31" t="s">
        <v>258</v>
      </c>
      <c r="AD84" s="84">
        <v>7288</v>
      </c>
    </row>
    <row r="85" spans="1:30" ht="12.9" customHeight="1" x14ac:dyDescent="0.25">
      <c r="A85" s="76" t="s">
        <v>259</v>
      </c>
      <c r="B85" s="81">
        <f t="shared" si="26"/>
        <v>31</v>
      </c>
      <c r="C85" s="79">
        <f t="shared" si="25"/>
        <v>204.94512759486977</v>
      </c>
      <c r="D85" s="67">
        <v>4</v>
      </c>
      <c r="E85" s="82">
        <f t="shared" si="14"/>
        <v>26.444532592886421</v>
      </c>
      <c r="F85" s="67">
        <v>9</v>
      </c>
      <c r="G85" s="82">
        <f t="shared" si="15"/>
        <v>59.500198333994447</v>
      </c>
      <c r="H85" s="67">
        <v>2</v>
      </c>
      <c r="I85" s="82">
        <f t="shared" si="16"/>
        <v>13.222266296443211</v>
      </c>
      <c r="J85" s="67">
        <v>3</v>
      </c>
      <c r="K85" s="82">
        <f t="shared" si="17"/>
        <v>19.833399444664817</v>
      </c>
      <c r="L85" s="67">
        <v>4</v>
      </c>
      <c r="M85" s="82">
        <f t="shared" si="18"/>
        <v>26.444532592886421</v>
      </c>
      <c r="N85" s="67">
        <v>0</v>
      </c>
      <c r="O85" s="82">
        <f t="shared" si="19"/>
        <v>0</v>
      </c>
      <c r="P85" s="67">
        <v>3</v>
      </c>
      <c r="Q85" s="82">
        <f t="shared" si="20"/>
        <v>19.833399444664817</v>
      </c>
      <c r="R85" s="67">
        <v>0</v>
      </c>
      <c r="S85" s="82">
        <f t="shared" si="21"/>
        <v>0</v>
      </c>
      <c r="T85" s="67">
        <v>1</v>
      </c>
      <c r="U85" s="82">
        <f t="shared" si="22"/>
        <v>6.6111331482216054</v>
      </c>
      <c r="V85" s="67">
        <v>0</v>
      </c>
      <c r="W85" s="82">
        <f t="shared" si="23"/>
        <v>0</v>
      </c>
      <c r="X85" s="83">
        <v>5</v>
      </c>
      <c r="Y85" s="82">
        <f t="shared" si="24"/>
        <v>33.055665741108022</v>
      </c>
      <c r="Z85" s="82"/>
      <c r="AB85" s="64"/>
      <c r="AC85" s="31" t="s">
        <v>259</v>
      </c>
      <c r="AD85" s="84">
        <v>15126</v>
      </c>
    </row>
    <row r="86" spans="1:30" ht="12.9" customHeight="1" x14ac:dyDescent="0.25">
      <c r="A86" s="76" t="s">
        <v>260</v>
      </c>
      <c r="B86" s="81">
        <f t="shared" si="26"/>
        <v>22</v>
      </c>
      <c r="C86" s="79">
        <f t="shared" si="25"/>
        <v>137.13145920339088</v>
      </c>
      <c r="D86" s="67">
        <v>2</v>
      </c>
      <c r="E86" s="82">
        <f t="shared" si="14"/>
        <v>12.466496291217352</v>
      </c>
      <c r="F86" s="67">
        <v>9</v>
      </c>
      <c r="G86" s="82">
        <f t="shared" si="15"/>
        <v>56.099233310478091</v>
      </c>
      <c r="H86" s="67">
        <v>2</v>
      </c>
      <c r="I86" s="82">
        <f t="shared" si="16"/>
        <v>12.466496291217352</v>
      </c>
      <c r="J86" s="67">
        <v>2</v>
      </c>
      <c r="K86" s="82">
        <f t="shared" si="17"/>
        <v>12.466496291217352</v>
      </c>
      <c r="L86" s="67">
        <v>0</v>
      </c>
      <c r="M86" s="82">
        <f t="shared" si="18"/>
        <v>0</v>
      </c>
      <c r="N86" s="67">
        <v>1</v>
      </c>
      <c r="O86" s="82">
        <f t="shared" si="19"/>
        <v>6.2332481456086759</v>
      </c>
      <c r="P86" s="67">
        <v>1</v>
      </c>
      <c r="Q86" s="82">
        <f t="shared" si="20"/>
        <v>6.2332481456086759</v>
      </c>
      <c r="R86" s="67">
        <v>0</v>
      </c>
      <c r="S86" s="82">
        <f t="shared" si="21"/>
        <v>0</v>
      </c>
      <c r="T86" s="67">
        <v>1</v>
      </c>
      <c r="U86" s="82">
        <f t="shared" si="22"/>
        <v>6.2332481456086759</v>
      </c>
      <c r="V86" s="67">
        <v>0</v>
      </c>
      <c r="W86" s="82">
        <f t="shared" si="23"/>
        <v>0</v>
      </c>
      <c r="X86" s="83">
        <v>4</v>
      </c>
      <c r="Y86" s="82">
        <f t="shared" si="24"/>
        <v>24.932992582434704</v>
      </c>
      <c r="Z86" s="82"/>
      <c r="AB86" s="64"/>
      <c r="AC86" s="31" t="s">
        <v>261</v>
      </c>
      <c r="AD86" s="84">
        <v>16043</v>
      </c>
    </row>
    <row r="87" spans="1:30" ht="12.9" customHeight="1" x14ac:dyDescent="0.25">
      <c r="A87" s="76" t="s">
        <v>262</v>
      </c>
      <c r="B87" s="81">
        <f t="shared" si="26"/>
        <v>30</v>
      </c>
      <c r="C87" s="79">
        <f t="shared" si="25"/>
        <v>185.44847623168695</v>
      </c>
      <c r="D87" s="67">
        <v>8</v>
      </c>
      <c r="E87" s="82">
        <f t="shared" si="14"/>
        <v>49.45292699511652</v>
      </c>
      <c r="F87" s="67">
        <v>6</v>
      </c>
      <c r="G87" s="82">
        <f t="shared" si="15"/>
        <v>37.089695246337392</v>
      </c>
      <c r="H87" s="67">
        <v>1</v>
      </c>
      <c r="I87" s="82">
        <f t="shared" si="16"/>
        <v>6.1816158743895651</v>
      </c>
      <c r="J87" s="67">
        <v>4</v>
      </c>
      <c r="K87" s="82">
        <f t="shared" si="17"/>
        <v>24.72646349755826</v>
      </c>
      <c r="L87" s="67">
        <v>1</v>
      </c>
      <c r="M87" s="82">
        <f t="shared" si="18"/>
        <v>6.1816158743895651</v>
      </c>
      <c r="N87" s="67">
        <v>2</v>
      </c>
      <c r="O87" s="82">
        <f t="shared" si="19"/>
        <v>12.36323174877913</v>
      </c>
      <c r="P87" s="67">
        <v>2</v>
      </c>
      <c r="Q87" s="82">
        <f t="shared" si="20"/>
        <v>12.36323174877913</v>
      </c>
      <c r="R87" s="67">
        <v>0</v>
      </c>
      <c r="S87" s="82">
        <f t="shared" si="21"/>
        <v>0</v>
      </c>
      <c r="T87" s="67">
        <v>0</v>
      </c>
      <c r="U87" s="82">
        <f t="shared" si="22"/>
        <v>0</v>
      </c>
      <c r="V87" s="67">
        <v>0</v>
      </c>
      <c r="W87" s="82">
        <f t="shared" si="23"/>
        <v>0</v>
      </c>
      <c r="X87" s="83">
        <v>6</v>
      </c>
      <c r="Y87" s="82">
        <f t="shared" si="24"/>
        <v>37.089695246337392</v>
      </c>
      <c r="Z87" s="82"/>
      <c r="AB87" s="64"/>
      <c r="AC87" s="31" t="s">
        <v>262</v>
      </c>
      <c r="AD87" s="84">
        <v>16177</v>
      </c>
    </row>
    <row r="88" spans="1:30" ht="12.9" customHeight="1" x14ac:dyDescent="0.25">
      <c r="A88" s="76" t="s">
        <v>263</v>
      </c>
      <c r="B88" s="81">
        <f t="shared" si="26"/>
        <v>49</v>
      </c>
      <c r="C88" s="79">
        <f t="shared" si="25"/>
        <v>219.32769347835819</v>
      </c>
      <c r="D88" s="67">
        <v>5</v>
      </c>
      <c r="E88" s="82">
        <f t="shared" si="14"/>
        <v>22.380376885546752</v>
      </c>
      <c r="F88" s="67">
        <v>15</v>
      </c>
      <c r="G88" s="82">
        <f t="shared" si="15"/>
        <v>67.141130656640257</v>
      </c>
      <c r="H88" s="67">
        <v>6</v>
      </c>
      <c r="I88" s="82">
        <f t="shared" si="16"/>
        <v>26.856452262656102</v>
      </c>
      <c r="J88" s="67">
        <v>2</v>
      </c>
      <c r="K88" s="82">
        <f t="shared" si="17"/>
        <v>8.9521507542187013</v>
      </c>
      <c r="L88" s="67">
        <v>4</v>
      </c>
      <c r="M88" s="82">
        <f t="shared" si="18"/>
        <v>17.904301508437403</v>
      </c>
      <c r="N88" s="67">
        <v>2</v>
      </c>
      <c r="O88" s="82">
        <f t="shared" si="19"/>
        <v>8.9521507542187013</v>
      </c>
      <c r="P88" s="67">
        <v>3</v>
      </c>
      <c r="Q88" s="82">
        <f t="shared" si="20"/>
        <v>13.428226131328051</v>
      </c>
      <c r="R88" s="67">
        <v>0</v>
      </c>
      <c r="S88" s="82">
        <f t="shared" si="21"/>
        <v>0</v>
      </c>
      <c r="T88" s="67">
        <v>1</v>
      </c>
      <c r="U88" s="82">
        <f t="shared" si="22"/>
        <v>4.4760753771093507</v>
      </c>
      <c r="V88" s="67">
        <v>1</v>
      </c>
      <c r="W88" s="82">
        <f t="shared" si="23"/>
        <v>4.4760753771093507</v>
      </c>
      <c r="X88" s="83">
        <v>10</v>
      </c>
      <c r="Y88" s="82">
        <f t="shared" si="24"/>
        <v>44.760753771093505</v>
      </c>
      <c r="Z88" s="82"/>
      <c r="AB88" s="64"/>
      <c r="AC88" s="31" t="s">
        <v>263</v>
      </c>
      <c r="AD88" s="84">
        <v>22341</v>
      </c>
    </row>
    <row r="89" spans="1:30" ht="12.9" customHeight="1" x14ac:dyDescent="0.25">
      <c r="A89" s="76" t="s">
        <v>264</v>
      </c>
      <c r="B89" s="81">
        <f t="shared" si="26"/>
        <v>7</v>
      </c>
      <c r="C89" s="79">
        <f t="shared" si="25"/>
        <v>68.199532346063918</v>
      </c>
      <c r="D89" s="67">
        <v>1</v>
      </c>
      <c r="E89" s="82">
        <f t="shared" si="14"/>
        <v>9.7427903351519873</v>
      </c>
      <c r="F89" s="67">
        <v>0</v>
      </c>
      <c r="G89" s="82">
        <f t="shared" si="15"/>
        <v>0</v>
      </c>
      <c r="H89" s="67">
        <v>2</v>
      </c>
      <c r="I89" s="82">
        <f t="shared" si="16"/>
        <v>19.485580670303975</v>
      </c>
      <c r="J89" s="67">
        <v>1</v>
      </c>
      <c r="K89" s="82">
        <f t="shared" si="17"/>
        <v>9.7427903351519873</v>
      </c>
      <c r="L89" s="67">
        <v>1</v>
      </c>
      <c r="M89" s="82">
        <f t="shared" si="18"/>
        <v>9.7427903351519873</v>
      </c>
      <c r="N89" s="67">
        <v>0</v>
      </c>
      <c r="O89" s="82">
        <f t="shared" si="19"/>
        <v>0</v>
      </c>
      <c r="P89" s="67">
        <v>0</v>
      </c>
      <c r="Q89" s="82">
        <f t="shared" si="20"/>
        <v>0</v>
      </c>
      <c r="R89" s="67">
        <v>1</v>
      </c>
      <c r="S89" s="82">
        <f t="shared" si="21"/>
        <v>9.7427903351519873</v>
      </c>
      <c r="T89" s="67">
        <v>0</v>
      </c>
      <c r="U89" s="82">
        <f t="shared" si="22"/>
        <v>0</v>
      </c>
      <c r="V89" s="67">
        <v>0</v>
      </c>
      <c r="W89" s="82">
        <f t="shared" si="23"/>
        <v>0</v>
      </c>
      <c r="X89" s="83">
        <v>1</v>
      </c>
      <c r="Y89" s="82">
        <f t="shared" si="24"/>
        <v>9.7427903351519873</v>
      </c>
      <c r="Z89" s="82"/>
      <c r="AB89" s="64"/>
      <c r="AC89" s="31" t="s">
        <v>264</v>
      </c>
      <c r="AD89" s="84">
        <v>10264</v>
      </c>
    </row>
    <row r="90" spans="1:30" ht="12.9" customHeight="1" x14ac:dyDescent="0.25">
      <c r="A90" s="76" t="s">
        <v>265</v>
      </c>
      <c r="B90" s="81">
        <f t="shared" si="26"/>
        <v>54</v>
      </c>
      <c r="C90" s="79">
        <f t="shared" si="25"/>
        <v>204.63071734434803</v>
      </c>
      <c r="D90" s="67">
        <v>10</v>
      </c>
      <c r="E90" s="82">
        <f t="shared" si="14"/>
        <v>37.894577285990373</v>
      </c>
      <c r="F90" s="67">
        <v>12</v>
      </c>
      <c r="G90" s="82">
        <f t="shared" si="15"/>
        <v>45.473492743188444</v>
      </c>
      <c r="H90" s="67">
        <v>14</v>
      </c>
      <c r="I90" s="82">
        <f t="shared" si="16"/>
        <v>53.05240820038653</v>
      </c>
      <c r="J90" s="67">
        <v>3</v>
      </c>
      <c r="K90" s="82">
        <f t="shared" si="17"/>
        <v>11.368373185797111</v>
      </c>
      <c r="L90" s="67">
        <v>1</v>
      </c>
      <c r="M90" s="82">
        <f t="shared" si="18"/>
        <v>3.7894577285990372</v>
      </c>
      <c r="N90" s="67">
        <v>1</v>
      </c>
      <c r="O90" s="82">
        <f t="shared" si="19"/>
        <v>3.7894577285990372</v>
      </c>
      <c r="P90" s="67">
        <v>2</v>
      </c>
      <c r="Q90" s="82">
        <f t="shared" si="20"/>
        <v>7.5789154571980744</v>
      </c>
      <c r="R90" s="67">
        <v>2</v>
      </c>
      <c r="S90" s="82">
        <f t="shared" si="21"/>
        <v>7.5789154571980744</v>
      </c>
      <c r="T90" s="67">
        <v>1</v>
      </c>
      <c r="U90" s="82">
        <f t="shared" si="22"/>
        <v>3.7894577285990372</v>
      </c>
      <c r="V90" s="67">
        <v>1</v>
      </c>
      <c r="W90" s="82">
        <f t="shared" si="23"/>
        <v>3.7894577285990372</v>
      </c>
      <c r="X90" s="83">
        <v>7</v>
      </c>
      <c r="Y90" s="82">
        <f t="shared" si="24"/>
        <v>26.526204100193265</v>
      </c>
      <c r="Z90" s="82"/>
      <c r="AB90" s="64"/>
      <c r="AC90" s="31" t="s">
        <v>265</v>
      </c>
      <c r="AD90" s="84">
        <v>26389</v>
      </c>
    </row>
    <row r="91" spans="1:30" ht="12.9" customHeight="1" x14ac:dyDescent="0.25">
      <c r="A91" s="76" t="s">
        <v>266</v>
      </c>
      <c r="B91" s="81">
        <f t="shared" si="26"/>
        <v>14</v>
      </c>
      <c r="C91" s="79">
        <f t="shared" si="25"/>
        <v>106.44768856447689</v>
      </c>
      <c r="D91" s="67">
        <v>3</v>
      </c>
      <c r="E91" s="82">
        <f t="shared" si="14"/>
        <v>22.810218978102188</v>
      </c>
      <c r="F91" s="67">
        <v>2</v>
      </c>
      <c r="G91" s="82">
        <f t="shared" si="15"/>
        <v>15.206812652068127</v>
      </c>
      <c r="H91" s="67">
        <v>5</v>
      </c>
      <c r="I91" s="82">
        <f t="shared" si="16"/>
        <v>38.017031630170315</v>
      </c>
      <c r="J91" s="67">
        <v>0</v>
      </c>
      <c r="K91" s="82">
        <f t="shared" si="17"/>
        <v>0</v>
      </c>
      <c r="L91" s="67">
        <v>0</v>
      </c>
      <c r="M91" s="82">
        <f t="shared" si="18"/>
        <v>0</v>
      </c>
      <c r="N91" s="67">
        <v>2</v>
      </c>
      <c r="O91" s="82">
        <f t="shared" si="19"/>
        <v>15.206812652068127</v>
      </c>
      <c r="P91" s="67">
        <v>0</v>
      </c>
      <c r="Q91" s="82">
        <f t="shared" si="20"/>
        <v>0</v>
      </c>
      <c r="R91" s="67">
        <v>0</v>
      </c>
      <c r="S91" s="82">
        <f t="shared" si="21"/>
        <v>0</v>
      </c>
      <c r="T91" s="67">
        <v>0</v>
      </c>
      <c r="U91" s="82">
        <f t="shared" si="22"/>
        <v>0</v>
      </c>
      <c r="V91" s="67">
        <v>0</v>
      </c>
      <c r="W91" s="82">
        <f t="shared" si="23"/>
        <v>0</v>
      </c>
      <c r="X91" s="83">
        <v>2</v>
      </c>
      <c r="Y91" s="82">
        <f t="shared" si="24"/>
        <v>15.206812652068127</v>
      </c>
      <c r="Z91" s="82"/>
      <c r="AB91" s="64"/>
      <c r="AC91" s="31" t="s">
        <v>266</v>
      </c>
      <c r="AD91" s="84">
        <v>13152</v>
      </c>
    </row>
    <row r="92" spans="1:30" ht="12.9" customHeight="1" x14ac:dyDescent="0.25">
      <c r="A92" s="76" t="s">
        <v>267</v>
      </c>
      <c r="B92" s="81">
        <f t="shared" si="26"/>
        <v>2</v>
      </c>
      <c r="C92" s="79">
        <f t="shared" si="25"/>
        <v>82.034454470877776</v>
      </c>
      <c r="D92" s="67">
        <v>1</v>
      </c>
      <c r="E92" s="82">
        <f t="shared" si="14"/>
        <v>41.017227235438888</v>
      </c>
      <c r="F92" s="67">
        <v>1</v>
      </c>
      <c r="G92" s="82">
        <f t="shared" si="15"/>
        <v>41.017227235438888</v>
      </c>
      <c r="H92" s="67">
        <v>0</v>
      </c>
      <c r="I92" s="82">
        <f t="shared" si="16"/>
        <v>0</v>
      </c>
      <c r="J92" s="67">
        <v>0</v>
      </c>
      <c r="K92" s="82">
        <f t="shared" si="17"/>
        <v>0</v>
      </c>
      <c r="L92" s="67">
        <v>0</v>
      </c>
      <c r="M92" s="82">
        <f t="shared" si="18"/>
        <v>0</v>
      </c>
      <c r="N92" s="67">
        <v>0</v>
      </c>
      <c r="O92" s="82">
        <f t="shared" si="19"/>
        <v>0</v>
      </c>
      <c r="P92" s="67">
        <v>0</v>
      </c>
      <c r="Q92" s="82">
        <f t="shared" si="20"/>
        <v>0</v>
      </c>
      <c r="R92" s="67">
        <v>0</v>
      </c>
      <c r="S92" s="82">
        <f t="shared" si="21"/>
        <v>0</v>
      </c>
      <c r="T92" s="67">
        <v>0</v>
      </c>
      <c r="U92" s="82">
        <f t="shared" si="22"/>
        <v>0</v>
      </c>
      <c r="V92" s="67">
        <v>0</v>
      </c>
      <c r="W92" s="82">
        <f t="shared" si="23"/>
        <v>0</v>
      </c>
      <c r="X92" s="83">
        <v>0</v>
      </c>
      <c r="Y92" s="82">
        <f t="shared" si="24"/>
        <v>0</v>
      </c>
      <c r="Z92" s="82"/>
      <c r="AB92" s="64"/>
      <c r="AC92" s="31" t="s">
        <v>267</v>
      </c>
      <c r="AD92" s="84">
        <v>2438</v>
      </c>
    </row>
    <row r="93" spans="1:30" ht="12.9" customHeight="1" x14ac:dyDescent="0.25">
      <c r="A93" s="76" t="s">
        <v>268</v>
      </c>
      <c r="B93" s="81">
        <f t="shared" si="26"/>
        <v>10</v>
      </c>
      <c r="C93" s="79">
        <f t="shared" si="25"/>
        <v>160.6941989394183</v>
      </c>
      <c r="D93" s="67">
        <v>2</v>
      </c>
      <c r="E93" s="82">
        <f t="shared" si="14"/>
        <v>32.138839787883654</v>
      </c>
      <c r="F93" s="67">
        <v>2</v>
      </c>
      <c r="G93" s="82">
        <f t="shared" si="15"/>
        <v>32.138839787883654</v>
      </c>
      <c r="H93" s="67">
        <v>0</v>
      </c>
      <c r="I93" s="82">
        <f t="shared" si="16"/>
        <v>0</v>
      </c>
      <c r="J93" s="67">
        <v>0</v>
      </c>
      <c r="K93" s="82">
        <f t="shared" si="17"/>
        <v>0</v>
      </c>
      <c r="L93" s="67">
        <v>1</v>
      </c>
      <c r="M93" s="82">
        <f t="shared" si="18"/>
        <v>16.069419893941827</v>
      </c>
      <c r="N93" s="67">
        <v>1</v>
      </c>
      <c r="O93" s="82">
        <f t="shared" si="19"/>
        <v>16.069419893941827</v>
      </c>
      <c r="P93" s="67">
        <v>0</v>
      </c>
      <c r="Q93" s="82">
        <f t="shared" si="20"/>
        <v>0</v>
      </c>
      <c r="R93" s="67">
        <v>0</v>
      </c>
      <c r="S93" s="82">
        <f t="shared" si="21"/>
        <v>0</v>
      </c>
      <c r="T93" s="67">
        <v>0</v>
      </c>
      <c r="U93" s="82">
        <f t="shared" si="22"/>
        <v>0</v>
      </c>
      <c r="V93" s="67">
        <v>0</v>
      </c>
      <c r="W93" s="82">
        <f t="shared" si="23"/>
        <v>0</v>
      </c>
      <c r="X93" s="83">
        <v>4</v>
      </c>
      <c r="Y93" s="82">
        <f t="shared" si="24"/>
        <v>64.277679575767309</v>
      </c>
      <c r="Z93" s="82"/>
      <c r="AB93" s="64"/>
      <c r="AC93" s="31" t="s">
        <v>268</v>
      </c>
      <c r="AD93" s="84">
        <v>6223</v>
      </c>
    </row>
    <row r="94" spans="1:30" s="35" customFormat="1" ht="12.9" customHeight="1" x14ac:dyDescent="0.25">
      <c r="A94" s="78" t="s">
        <v>269</v>
      </c>
      <c r="B94" s="81">
        <f t="shared" si="26"/>
        <v>275</v>
      </c>
      <c r="C94" s="79">
        <f t="shared" si="25"/>
        <v>120.58547536986855</v>
      </c>
      <c r="D94" s="73">
        <v>77</v>
      </c>
      <c r="E94" s="79">
        <f t="shared" si="14"/>
        <v>33.76393310356319</v>
      </c>
      <c r="F94" s="73">
        <v>42</v>
      </c>
      <c r="G94" s="79">
        <f t="shared" si="15"/>
        <v>18.416690783761741</v>
      </c>
      <c r="H94" s="73">
        <v>31</v>
      </c>
      <c r="I94" s="79">
        <f t="shared" si="16"/>
        <v>13.593271768967</v>
      </c>
      <c r="J94" s="73">
        <v>15</v>
      </c>
      <c r="K94" s="79">
        <f t="shared" si="17"/>
        <v>6.5773895656291925</v>
      </c>
      <c r="L94" s="73">
        <v>16</v>
      </c>
      <c r="M94" s="79">
        <f t="shared" si="18"/>
        <v>7.0158822033378057</v>
      </c>
      <c r="N94" s="73">
        <v>11</v>
      </c>
      <c r="O94" s="79">
        <f t="shared" si="19"/>
        <v>4.8234190147947418</v>
      </c>
      <c r="P94" s="73">
        <v>4</v>
      </c>
      <c r="Q94" s="79">
        <f t="shared" si="20"/>
        <v>1.7539705508344514</v>
      </c>
      <c r="R94" s="73">
        <v>8</v>
      </c>
      <c r="S94" s="79">
        <f t="shared" si="21"/>
        <v>3.5079411016689028</v>
      </c>
      <c r="T94" s="73">
        <v>7</v>
      </c>
      <c r="U94" s="79">
        <f t="shared" si="22"/>
        <v>3.0694484639602897</v>
      </c>
      <c r="V94" s="73">
        <v>9</v>
      </c>
      <c r="W94" s="79">
        <f t="shared" si="23"/>
        <v>3.9464337393775155</v>
      </c>
      <c r="X94" s="80">
        <v>55</v>
      </c>
      <c r="Y94" s="79">
        <f t="shared" si="24"/>
        <v>24.117095073973708</v>
      </c>
      <c r="Z94" s="79"/>
      <c r="AB94" s="64"/>
      <c r="AC94" s="35" t="s">
        <v>269</v>
      </c>
      <c r="AD94" s="41">
        <v>228054</v>
      </c>
    </row>
    <row r="95" spans="1:30" ht="12.9" customHeight="1" x14ac:dyDescent="0.25">
      <c r="A95" s="76" t="s">
        <v>269</v>
      </c>
      <c r="B95" s="81">
        <f t="shared" si="26"/>
        <v>62</v>
      </c>
      <c r="C95" s="79">
        <f t="shared" si="25"/>
        <v>122.34346942399905</v>
      </c>
      <c r="D95" s="67">
        <v>22</v>
      </c>
      <c r="E95" s="82">
        <f t="shared" si="14"/>
        <v>43.412198827870633</v>
      </c>
      <c r="F95" s="67">
        <v>1</v>
      </c>
      <c r="G95" s="82">
        <f t="shared" si="15"/>
        <v>1.9732817649032106</v>
      </c>
      <c r="H95" s="67">
        <v>4</v>
      </c>
      <c r="I95" s="82">
        <f t="shared" si="16"/>
        <v>7.8931270596128424</v>
      </c>
      <c r="J95" s="67">
        <v>5</v>
      </c>
      <c r="K95" s="82">
        <f t="shared" si="17"/>
        <v>9.8664088245160535</v>
      </c>
      <c r="L95" s="67">
        <v>4</v>
      </c>
      <c r="M95" s="82">
        <f t="shared" si="18"/>
        <v>7.8931270596128424</v>
      </c>
      <c r="N95" s="67">
        <v>5</v>
      </c>
      <c r="O95" s="82">
        <f t="shared" si="19"/>
        <v>9.8664088245160535</v>
      </c>
      <c r="P95" s="67">
        <v>1</v>
      </c>
      <c r="Q95" s="82">
        <f t="shared" si="20"/>
        <v>1.9732817649032106</v>
      </c>
      <c r="R95" s="67">
        <v>1</v>
      </c>
      <c r="S95" s="82">
        <f t="shared" si="21"/>
        <v>1.9732817649032106</v>
      </c>
      <c r="T95" s="67">
        <v>2</v>
      </c>
      <c r="U95" s="82">
        <f t="shared" si="22"/>
        <v>3.9465635298064212</v>
      </c>
      <c r="V95" s="67">
        <v>1</v>
      </c>
      <c r="W95" s="82">
        <f t="shared" si="23"/>
        <v>1.9732817649032106</v>
      </c>
      <c r="X95" s="83">
        <v>16</v>
      </c>
      <c r="Y95" s="82">
        <f t="shared" si="24"/>
        <v>31.57250823845137</v>
      </c>
      <c r="Z95" s="82"/>
      <c r="AB95" s="64"/>
      <c r="AC95" s="31" t="s">
        <v>188</v>
      </c>
      <c r="AD95" s="84">
        <v>50677</v>
      </c>
    </row>
    <row r="96" spans="1:30" ht="12.9" customHeight="1" x14ac:dyDescent="0.25">
      <c r="A96" s="76" t="s">
        <v>270</v>
      </c>
      <c r="B96" s="81">
        <f t="shared" si="26"/>
        <v>104</v>
      </c>
      <c r="C96" s="79">
        <f t="shared" si="25"/>
        <v>139.40831892333881</v>
      </c>
      <c r="D96" s="67">
        <v>26</v>
      </c>
      <c r="E96" s="82">
        <f t="shared" si="14"/>
        <v>34.852079730834703</v>
      </c>
      <c r="F96" s="67">
        <v>27</v>
      </c>
      <c r="G96" s="82">
        <f t="shared" si="15"/>
        <v>36.192544335866813</v>
      </c>
      <c r="H96" s="67">
        <v>10</v>
      </c>
      <c r="I96" s="82">
        <f t="shared" si="16"/>
        <v>13.404646050321041</v>
      </c>
      <c r="J96" s="67">
        <v>3</v>
      </c>
      <c r="K96" s="82">
        <f t="shared" si="17"/>
        <v>4.0213938150963129</v>
      </c>
      <c r="L96" s="67">
        <v>8</v>
      </c>
      <c r="M96" s="82">
        <f t="shared" si="18"/>
        <v>10.723716840256833</v>
      </c>
      <c r="N96" s="67">
        <v>4</v>
      </c>
      <c r="O96" s="82">
        <f t="shared" si="19"/>
        <v>5.3618584201284163</v>
      </c>
      <c r="P96" s="67">
        <v>1</v>
      </c>
      <c r="Q96" s="82">
        <f t="shared" si="20"/>
        <v>1.3404646050321041</v>
      </c>
      <c r="R96" s="67">
        <v>3</v>
      </c>
      <c r="S96" s="82">
        <f t="shared" si="21"/>
        <v>4.0213938150963129</v>
      </c>
      <c r="T96" s="67">
        <v>2</v>
      </c>
      <c r="U96" s="82">
        <f t="shared" si="22"/>
        <v>2.6809292100642081</v>
      </c>
      <c r="V96" s="67">
        <v>3</v>
      </c>
      <c r="W96" s="82">
        <f t="shared" si="23"/>
        <v>4.0213938150963129</v>
      </c>
      <c r="X96" s="83">
        <v>17</v>
      </c>
      <c r="Y96" s="82">
        <f t="shared" si="24"/>
        <v>22.787898285545772</v>
      </c>
      <c r="Z96" s="82"/>
      <c r="AB96" s="64"/>
      <c r="AC96" s="31" t="s">
        <v>270</v>
      </c>
      <c r="AD96" s="84">
        <v>74601</v>
      </c>
    </row>
    <row r="97" spans="1:30" ht="12.9" customHeight="1" x14ac:dyDescent="0.25">
      <c r="A97" s="76" t="s">
        <v>271</v>
      </c>
      <c r="B97" s="81">
        <f t="shared" si="26"/>
        <v>37</v>
      </c>
      <c r="C97" s="79">
        <f t="shared" si="25"/>
        <v>117.58350017478628</v>
      </c>
      <c r="D97" s="67">
        <v>11</v>
      </c>
      <c r="E97" s="82">
        <f t="shared" si="14"/>
        <v>34.957256808720246</v>
      </c>
      <c r="F97" s="67">
        <v>6</v>
      </c>
      <c r="G97" s="82">
        <f t="shared" si="15"/>
        <v>19.067594622938316</v>
      </c>
      <c r="H97" s="67">
        <v>4</v>
      </c>
      <c r="I97" s="82">
        <f t="shared" si="16"/>
        <v>12.711729748625544</v>
      </c>
      <c r="J97" s="67">
        <v>1</v>
      </c>
      <c r="K97" s="82">
        <f t="shared" si="17"/>
        <v>3.177932437156386</v>
      </c>
      <c r="L97" s="67">
        <v>1</v>
      </c>
      <c r="M97" s="82">
        <f t="shared" si="18"/>
        <v>3.177932437156386</v>
      </c>
      <c r="N97" s="67">
        <v>1</v>
      </c>
      <c r="O97" s="82">
        <f t="shared" si="19"/>
        <v>3.177932437156386</v>
      </c>
      <c r="P97" s="67">
        <v>1</v>
      </c>
      <c r="Q97" s="82">
        <f t="shared" si="20"/>
        <v>3.177932437156386</v>
      </c>
      <c r="R97" s="67">
        <v>3</v>
      </c>
      <c r="S97" s="82">
        <f t="shared" si="21"/>
        <v>9.5337973114691579</v>
      </c>
      <c r="T97" s="67">
        <v>2</v>
      </c>
      <c r="U97" s="82">
        <f t="shared" si="22"/>
        <v>6.3558648743127719</v>
      </c>
      <c r="V97" s="67">
        <v>0</v>
      </c>
      <c r="W97" s="82">
        <f t="shared" si="23"/>
        <v>0</v>
      </c>
      <c r="X97" s="83">
        <v>7</v>
      </c>
      <c r="Y97" s="82">
        <f t="shared" si="24"/>
        <v>22.245527060094702</v>
      </c>
      <c r="Z97" s="82"/>
      <c r="AB97" s="64"/>
      <c r="AC97" s="31" t="s">
        <v>271</v>
      </c>
      <c r="AD97" s="84">
        <v>31467</v>
      </c>
    </row>
    <row r="98" spans="1:30" ht="12.9" customHeight="1" x14ac:dyDescent="0.25">
      <c r="A98" s="76" t="s">
        <v>272</v>
      </c>
      <c r="B98" s="81">
        <f t="shared" si="26"/>
        <v>20</v>
      </c>
      <c r="C98" s="79">
        <f t="shared" si="25"/>
        <v>93.668040464593474</v>
      </c>
      <c r="D98" s="67">
        <v>3</v>
      </c>
      <c r="E98" s="82">
        <f t="shared" si="14"/>
        <v>14.050206069689022</v>
      </c>
      <c r="F98" s="67">
        <v>3</v>
      </c>
      <c r="G98" s="82">
        <f t="shared" si="15"/>
        <v>14.050206069689022</v>
      </c>
      <c r="H98" s="67">
        <v>1</v>
      </c>
      <c r="I98" s="82">
        <f t="shared" si="16"/>
        <v>4.6834020232296742</v>
      </c>
      <c r="J98" s="67">
        <v>4</v>
      </c>
      <c r="K98" s="82">
        <f t="shared" si="17"/>
        <v>18.733608092918697</v>
      </c>
      <c r="L98" s="67">
        <v>1</v>
      </c>
      <c r="M98" s="82">
        <f t="shared" si="18"/>
        <v>4.6834020232296742</v>
      </c>
      <c r="N98" s="67">
        <v>0</v>
      </c>
      <c r="O98" s="82">
        <f t="shared" si="19"/>
        <v>0</v>
      </c>
      <c r="P98" s="67">
        <v>1</v>
      </c>
      <c r="Q98" s="82">
        <f t="shared" si="20"/>
        <v>4.6834020232296742</v>
      </c>
      <c r="R98" s="67">
        <v>0</v>
      </c>
      <c r="S98" s="82">
        <f t="shared" si="21"/>
        <v>0</v>
      </c>
      <c r="T98" s="67">
        <v>0</v>
      </c>
      <c r="U98" s="82">
        <f t="shared" si="22"/>
        <v>0</v>
      </c>
      <c r="V98" s="67">
        <v>2</v>
      </c>
      <c r="W98" s="82">
        <f t="shared" si="23"/>
        <v>9.3668040464593485</v>
      </c>
      <c r="X98" s="83">
        <v>5</v>
      </c>
      <c r="Y98" s="82">
        <f t="shared" si="24"/>
        <v>23.417010116148369</v>
      </c>
      <c r="Z98" s="82"/>
      <c r="AB98" s="64"/>
      <c r="AC98" s="31" t="s">
        <v>272</v>
      </c>
      <c r="AD98" s="84">
        <v>21352</v>
      </c>
    </row>
    <row r="99" spans="1:30" ht="12.9" customHeight="1" x14ac:dyDescent="0.25">
      <c r="A99" s="76" t="s">
        <v>273</v>
      </c>
      <c r="B99" s="81">
        <f t="shared" si="26"/>
        <v>21</v>
      </c>
      <c r="C99" s="79">
        <f t="shared" si="25"/>
        <v>94.855232847012061</v>
      </c>
      <c r="D99" s="74">
        <v>6</v>
      </c>
      <c r="E99" s="82">
        <f>SUM(D100/AD99*100000)</f>
        <v>40.652242648719458</v>
      </c>
      <c r="F99" s="67">
        <v>5</v>
      </c>
      <c r="G99" s="82">
        <f t="shared" si="15"/>
        <v>22.584579249288588</v>
      </c>
      <c r="H99" s="67">
        <v>4</v>
      </c>
      <c r="I99" s="82">
        <f t="shared" si="16"/>
        <v>18.06766339943087</v>
      </c>
      <c r="J99" s="67">
        <v>1</v>
      </c>
      <c r="K99" s="82">
        <f t="shared" si="17"/>
        <v>4.5169158498577175</v>
      </c>
      <c r="L99" s="67">
        <v>1</v>
      </c>
      <c r="M99" s="82">
        <f t="shared" si="18"/>
        <v>4.5169158498577175</v>
      </c>
      <c r="N99" s="67">
        <v>0</v>
      </c>
      <c r="O99" s="82">
        <f t="shared" si="19"/>
        <v>0</v>
      </c>
      <c r="P99" s="67">
        <v>0</v>
      </c>
      <c r="Q99" s="82">
        <f t="shared" si="20"/>
        <v>0</v>
      </c>
      <c r="R99" s="67">
        <v>0</v>
      </c>
      <c r="S99" s="82">
        <f t="shared" si="21"/>
        <v>0</v>
      </c>
      <c r="T99" s="67">
        <v>1</v>
      </c>
      <c r="U99" s="82">
        <f t="shared" si="22"/>
        <v>4.5169158498577175</v>
      </c>
      <c r="V99" s="67">
        <v>0</v>
      </c>
      <c r="W99" s="82">
        <f t="shared" si="23"/>
        <v>0</v>
      </c>
      <c r="X99" s="83">
        <v>3</v>
      </c>
      <c r="Y99" s="82">
        <f t="shared" si="24"/>
        <v>13.550747549573151</v>
      </c>
      <c r="Z99" s="82"/>
      <c r="AB99" s="64"/>
      <c r="AC99" s="31" t="s">
        <v>273</v>
      </c>
      <c r="AD99" s="84">
        <v>22139</v>
      </c>
    </row>
    <row r="100" spans="1:30" ht="12.9" customHeight="1" x14ac:dyDescent="0.25">
      <c r="A100" s="76" t="s">
        <v>274</v>
      </c>
      <c r="B100" s="81">
        <f t="shared" si="26"/>
        <v>31</v>
      </c>
      <c r="C100" s="79">
        <f t="shared" si="25"/>
        <v>111.43863685383565</v>
      </c>
      <c r="D100" s="67">
        <v>9</v>
      </c>
      <c r="E100" s="82">
        <f>SUM(D101/AD100*100000)</f>
        <v>39.542742109425554</v>
      </c>
      <c r="F100" s="67">
        <v>0</v>
      </c>
      <c r="G100" s="82">
        <f t="shared" si="15"/>
        <v>0</v>
      </c>
      <c r="H100" s="67">
        <v>8</v>
      </c>
      <c r="I100" s="82">
        <f t="shared" si="16"/>
        <v>28.758357897764036</v>
      </c>
      <c r="J100" s="67">
        <v>1</v>
      </c>
      <c r="K100" s="82">
        <f t="shared" si="17"/>
        <v>3.5947947372205045</v>
      </c>
      <c r="L100" s="67">
        <v>1</v>
      </c>
      <c r="M100" s="82">
        <f t="shared" si="18"/>
        <v>3.5947947372205045</v>
      </c>
      <c r="N100" s="67">
        <v>1</v>
      </c>
      <c r="O100" s="82">
        <f t="shared" si="19"/>
        <v>3.5947947372205045</v>
      </c>
      <c r="P100" s="67">
        <v>0</v>
      </c>
      <c r="Q100" s="82">
        <f t="shared" si="20"/>
        <v>0</v>
      </c>
      <c r="R100" s="67">
        <v>1</v>
      </c>
      <c r="S100" s="82">
        <f t="shared" si="21"/>
        <v>3.5947947372205045</v>
      </c>
      <c r="T100" s="67">
        <v>0</v>
      </c>
      <c r="U100" s="82">
        <f t="shared" si="22"/>
        <v>0</v>
      </c>
      <c r="V100" s="67">
        <v>3</v>
      </c>
      <c r="W100" s="82">
        <f t="shared" si="23"/>
        <v>10.784384211661514</v>
      </c>
      <c r="X100" s="83">
        <v>7</v>
      </c>
      <c r="Y100" s="82">
        <f t="shared" si="24"/>
        <v>25.163563160543532</v>
      </c>
      <c r="Z100" s="82"/>
      <c r="AB100" s="64"/>
      <c r="AC100" s="31" t="s">
        <v>274</v>
      </c>
      <c r="AD100" s="84">
        <v>27818</v>
      </c>
    </row>
    <row r="101" spans="1:30" ht="12.9" customHeight="1" x14ac:dyDescent="0.25">
      <c r="A101" s="69" t="s">
        <v>275</v>
      </c>
      <c r="B101" s="89">
        <f t="shared" si="26"/>
        <v>25</v>
      </c>
      <c r="C101" s="85">
        <v>0</v>
      </c>
      <c r="D101" s="86">
        <v>11</v>
      </c>
      <c r="E101" s="85">
        <v>0</v>
      </c>
      <c r="F101" s="71">
        <v>3</v>
      </c>
      <c r="G101" s="85">
        <v>0</v>
      </c>
      <c r="H101" s="71">
        <v>5</v>
      </c>
      <c r="I101" s="85">
        <v>0</v>
      </c>
      <c r="J101" s="71">
        <v>2</v>
      </c>
      <c r="K101" s="85">
        <v>0</v>
      </c>
      <c r="L101" s="71">
        <v>1</v>
      </c>
      <c r="M101" s="85">
        <v>0</v>
      </c>
      <c r="N101" s="71">
        <v>0</v>
      </c>
      <c r="O101" s="85">
        <v>0</v>
      </c>
      <c r="P101" s="71">
        <v>0</v>
      </c>
      <c r="Q101" s="85">
        <v>0</v>
      </c>
      <c r="R101" s="71">
        <v>1</v>
      </c>
      <c r="S101" s="85">
        <v>0</v>
      </c>
      <c r="T101" s="71">
        <v>0</v>
      </c>
      <c r="U101" s="85">
        <v>0</v>
      </c>
      <c r="V101" s="71">
        <v>0</v>
      </c>
      <c r="W101" s="85">
        <v>0</v>
      </c>
      <c r="X101" s="72">
        <v>2</v>
      </c>
      <c r="Y101" s="85">
        <v>0</v>
      </c>
      <c r="Z101" s="79"/>
      <c r="AB101" s="66"/>
      <c r="AD101" s="84"/>
    </row>
    <row r="102" spans="1:30" ht="12.9" customHeight="1" x14ac:dyDescent="0.25">
      <c r="A102" s="30" t="s">
        <v>164</v>
      </c>
      <c r="B102" s="81"/>
      <c r="C102" s="79"/>
      <c r="D102" s="67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80"/>
      <c r="Y102" s="79"/>
      <c r="Z102" s="79"/>
      <c r="AB102" s="66"/>
      <c r="AD102" s="84"/>
    </row>
    <row r="103" spans="1:30" ht="17.25" customHeight="1" x14ac:dyDescent="0.25">
      <c r="A103" s="30" t="s">
        <v>283</v>
      </c>
      <c r="B103" s="81"/>
      <c r="C103" s="78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30" ht="12.9" customHeight="1" x14ac:dyDescent="0.2">
      <c r="A104" s="57"/>
    </row>
    <row r="105" spans="1:30" ht="12.9" customHeight="1" x14ac:dyDescent="0.2"/>
    <row r="108" spans="1:30" x14ac:dyDescent="0.2">
      <c r="B108" s="41"/>
      <c r="C108" s="41"/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1:30" x14ac:dyDescent="0.2">
      <c r="B109" s="41"/>
      <c r="C109" s="41"/>
      <c r="D109" s="37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1:30" x14ac:dyDescent="0.2">
      <c r="B110" s="41"/>
      <c r="C110" s="41"/>
      <c r="D110" s="37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1:30" x14ac:dyDescent="0.2">
      <c r="B111" s="41"/>
      <c r="C111" s="41"/>
      <c r="D111" s="37"/>
      <c r="E111" s="37"/>
      <c r="F111" s="37"/>
      <c r="G111" s="37"/>
      <c r="H111" s="37"/>
      <c r="I111" s="37"/>
      <c r="J111" s="37"/>
      <c r="K111" s="37"/>
      <c r="L111" s="37"/>
      <c r="M111" s="37"/>
    </row>
    <row r="112" spans="1:30" x14ac:dyDescent="0.2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</row>
    <row r="113" spans="2:13" x14ac:dyDescent="0.2">
      <c r="B113" s="41"/>
      <c r="C113" s="41"/>
      <c r="D113" s="37"/>
      <c r="E113" s="37"/>
      <c r="F113" s="37"/>
      <c r="G113" s="37"/>
      <c r="H113" s="37"/>
      <c r="I113" s="37"/>
      <c r="J113" s="37"/>
      <c r="K113" s="37"/>
      <c r="L113" s="37"/>
      <c r="M113" s="37"/>
    </row>
    <row r="114" spans="2:13" x14ac:dyDescent="0.2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</row>
    <row r="115" spans="2:13" x14ac:dyDescent="0.2">
      <c r="B115" s="41"/>
      <c r="C115" s="41"/>
      <c r="D115" s="37"/>
      <c r="E115" s="37"/>
      <c r="F115" s="37"/>
      <c r="G115" s="37"/>
      <c r="H115" s="37"/>
      <c r="I115" s="37"/>
      <c r="J115" s="37"/>
      <c r="K115" s="37"/>
      <c r="L115" s="37"/>
      <c r="M115" s="37"/>
    </row>
    <row r="116" spans="2:13" x14ac:dyDescent="0.2">
      <c r="B116" s="41"/>
      <c r="C116" s="41"/>
      <c r="D116" s="37"/>
      <c r="E116" s="37"/>
      <c r="F116" s="37"/>
      <c r="G116" s="37"/>
      <c r="H116" s="37"/>
      <c r="I116" s="37"/>
      <c r="J116" s="37"/>
      <c r="K116" s="37"/>
      <c r="L116" s="37"/>
      <c r="M116" s="37"/>
    </row>
    <row r="117" spans="2:13" x14ac:dyDescent="0.2">
      <c r="B117" s="41"/>
      <c r="C117" s="41"/>
      <c r="D117" s="37"/>
      <c r="E117" s="37"/>
      <c r="F117" s="37"/>
      <c r="G117" s="37"/>
      <c r="H117" s="37"/>
      <c r="I117" s="37"/>
      <c r="J117" s="37"/>
      <c r="K117" s="37"/>
      <c r="L117" s="37"/>
      <c r="M117" s="37"/>
    </row>
    <row r="118" spans="2:13" x14ac:dyDescent="0.2">
      <c r="B118" s="41"/>
      <c r="C118" s="41"/>
      <c r="D118" s="37"/>
      <c r="E118" s="37"/>
      <c r="F118" s="37"/>
      <c r="G118" s="37"/>
      <c r="H118" s="37"/>
      <c r="I118" s="37"/>
      <c r="J118" s="37"/>
      <c r="K118" s="37"/>
      <c r="L118" s="37"/>
      <c r="M118" s="37"/>
    </row>
    <row r="119" spans="2:13" x14ac:dyDescent="0.2">
      <c r="B119" s="41"/>
      <c r="C119" s="41"/>
      <c r="D119" s="37"/>
      <c r="E119" s="37"/>
      <c r="F119" s="37"/>
      <c r="G119" s="37"/>
      <c r="H119" s="37"/>
      <c r="I119" s="37"/>
      <c r="J119" s="37"/>
      <c r="K119" s="37"/>
      <c r="L119" s="37"/>
      <c r="M119" s="37"/>
    </row>
    <row r="120" spans="2:13" x14ac:dyDescent="0.2">
      <c r="B120" s="41"/>
      <c r="C120" s="41"/>
      <c r="D120" s="37"/>
      <c r="E120" s="37"/>
      <c r="F120" s="37"/>
      <c r="G120" s="37"/>
      <c r="H120" s="37"/>
      <c r="I120" s="37"/>
      <c r="J120" s="37"/>
      <c r="K120" s="37"/>
      <c r="L120" s="37"/>
      <c r="M120" s="37"/>
    </row>
    <row r="121" spans="2:13" x14ac:dyDescent="0.2">
      <c r="B121" s="41"/>
      <c r="C121" s="41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2:13" x14ac:dyDescent="0.2">
      <c r="B122" s="41"/>
      <c r="C122" s="41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2:13" x14ac:dyDescent="0.2">
      <c r="B123" s="41"/>
      <c r="C123" s="41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2:13" x14ac:dyDescent="0.2">
      <c r="B124" s="41"/>
      <c r="C124" s="41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2:13" x14ac:dyDescent="0.2">
      <c r="B125" s="41"/>
      <c r="C125" s="41"/>
      <c r="D125" s="37"/>
      <c r="E125" s="37"/>
      <c r="F125" s="37"/>
      <c r="G125" s="37"/>
      <c r="H125" s="37"/>
      <c r="I125" s="37"/>
      <c r="J125" s="37"/>
      <c r="K125" s="37"/>
      <c r="L125" s="37"/>
      <c r="M125" s="37"/>
    </row>
    <row r="126" spans="2:13" x14ac:dyDescent="0.2">
      <c r="B126" s="41"/>
      <c r="C126" s="41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2:13" x14ac:dyDescent="0.2">
      <c r="B127" s="41"/>
      <c r="C127" s="41"/>
      <c r="D127" s="37"/>
      <c r="E127" s="37"/>
      <c r="F127" s="37"/>
      <c r="G127" s="37"/>
      <c r="H127" s="37"/>
      <c r="I127" s="37"/>
      <c r="J127" s="37"/>
      <c r="K127" s="37"/>
      <c r="L127" s="37"/>
      <c r="M127" s="37"/>
    </row>
    <row r="128" spans="2:13" x14ac:dyDescent="0.2">
      <c r="B128" s="41"/>
      <c r="C128" s="41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41"/>
      <c r="C129" s="41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41"/>
      <c r="C130" s="41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41"/>
      <c r="C131" s="41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41"/>
      <c r="C132" s="41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41"/>
      <c r="C133" s="41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41"/>
      <c r="C134" s="41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2:13" x14ac:dyDescent="0.2">
      <c r="B135" s="41"/>
      <c r="C135" s="41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</row>
    <row r="137" spans="2:13" x14ac:dyDescent="0.2">
      <c r="B137" s="41"/>
      <c r="C137" s="41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41"/>
      <c r="C138" s="41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41"/>
      <c r="C139" s="41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41"/>
      <c r="C140" s="41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41"/>
      <c r="C141" s="41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41"/>
      <c r="C142" s="41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41"/>
      <c r="C143" s="41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41"/>
      <c r="C144" s="41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41"/>
      <c r="C145" s="41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41"/>
      <c r="C146" s="41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41"/>
      <c r="C147" s="41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41"/>
      <c r="C148" s="41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41"/>
      <c r="C149" s="41"/>
      <c r="D149" s="37"/>
      <c r="E149" s="37"/>
      <c r="F149" s="37"/>
      <c r="G149" s="37"/>
      <c r="H149" s="37"/>
      <c r="I149" s="37"/>
      <c r="J149" s="37"/>
      <c r="K149" s="37"/>
      <c r="L149" s="37"/>
      <c r="M149" s="37"/>
    </row>
    <row r="150" spans="2:13" x14ac:dyDescent="0.2">
      <c r="B150" s="41"/>
      <c r="C150" s="41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41"/>
      <c r="C151" s="41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2:13" x14ac:dyDescent="0.2">
      <c r="B152" s="41"/>
      <c r="C152" s="41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</row>
    <row r="154" spans="2:13" x14ac:dyDescent="0.2">
      <c r="B154" s="41"/>
      <c r="C154" s="41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41"/>
      <c r="C155" s="41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41"/>
      <c r="C156" s="41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41"/>
      <c r="C157" s="41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41"/>
      <c r="C158" s="41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41"/>
      <c r="C159" s="41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41"/>
      <c r="C160" s="41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41"/>
      <c r="C161" s="41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2:13" x14ac:dyDescent="0.2">
      <c r="B162" s="41"/>
      <c r="C162" s="41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</row>
    <row r="164" spans="2:13" x14ac:dyDescent="0.2">
      <c r="B164" s="41"/>
      <c r="C164" s="41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41"/>
      <c r="C165" s="41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41"/>
      <c r="C166" s="41"/>
      <c r="D166" s="37"/>
      <c r="E166" s="37"/>
      <c r="F166" s="37"/>
      <c r="G166" s="37"/>
      <c r="H166" s="37"/>
      <c r="I166" s="37"/>
      <c r="J166" s="37"/>
      <c r="K166" s="37"/>
      <c r="L166" s="37"/>
      <c r="M166" s="37"/>
    </row>
    <row r="167" spans="2:13" x14ac:dyDescent="0.2">
      <c r="B167" s="41"/>
      <c r="C167" s="41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41"/>
      <c r="C168" s="41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41"/>
      <c r="C169" s="41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41"/>
      <c r="C170" s="41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41"/>
      <c r="C171" s="41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41"/>
      <c r="C172" s="41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41"/>
      <c r="C173" s="41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41"/>
      <c r="C174" s="41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2:13" x14ac:dyDescent="0.2">
      <c r="B175" s="41"/>
      <c r="C175" s="41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</row>
    <row r="177" spans="2:13" x14ac:dyDescent="0.2">
      <c r="B177" s="41"/>
      <c r="C177" s="41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41"/>
      <c r="C178" s="41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41"/>
      <c r="C179" s="41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41"/>
      <c r="C180" s="41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41"/>
      <c r="C181" s="41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41"/>
      <c r="C182" s="41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41"/>
      <c r="C183" s="41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41"/>
      <c r="C184" s="41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41"/>
      <c r="C185" s="41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41"/>
      <c r="C186" s="41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41"/>
      <c r="C187" s="41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2:13" x14ac:dyDescent="0.2">
      <c r="B188" s="41"/>
      <c r="C188" s="41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</row>
    <row r="190" spans="2:13" x14ac:dyDescent="0.2">
      <c r="B190" s="41"/>
      <c r="C190" s="41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41"/>
      <c r="C191" s="41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41"/>
      <c r="C192" s="41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41"/>
      <c r="C193" s="41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41"/>
      <c r="C194" s="41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41"/>
      <c r="C195" s="41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41"/>
      <c r="C196" s="41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41"/>
      <c r="C197" s="41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41"/>
      <c r="C198" s="41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41"/>
      <c r="C199" s="41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41"/>
      <c r="C200" s="41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41"/>
      <c r="C201" s="41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41"/>
      <c r="C202" s="41"/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2:13" x14ac:dyDescent="0.2">
      <c r="B203" s="41"/>
      <c r="C203" s="41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41"/>
      <c r="C204" s="41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  <row r="205" spans="2:13" x14ac:dyDescent="0.2">
      <c r="B205" s="41"/>
      <c r="C205" s="41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2:13" x14ac:dyDescent="0.2">
      <c r="B206" s="41"/>
      <c r="C206" s="41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</sheetData>
  <mergeCells count="17">
    <mergeCell ref="P6:Q7"/>
    <mergeCell ref="R6:S7"/>
    <mergeCell ref="T6:U7"/>
    <mergeCell ref="A1:Y1"/>
    <mergeCell ref="A2:Y2"/>
    <mergeCell ref="A3:Y3"/>
    <mergeCell ref="A5:A7"/>
    <mergeCell ref="B5:Y5"/>
    <mergeCell ref="B6:C7"/>
    <mergeCell ref="D6:E7"/>
    <mergeCell ref="F6:G7"/>
    <mergeCell ref="H6:I7"/>
    <mergeCell ref="V6:W7"/>
    <mergeCell ref="X6:Y7"/>
    <mergeCell ref="J6:K7"/>
    <mergeCell ref="L6:M7"/>
    <mergeCell ref="N6:O7"/>
  </mergeCells>
  <pageMargins left="0.21" right="0.36" top="0.21" bottom="0.17" header="0" footer="0"/>
  <pageSetup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Presentacion</vt:lpstr>
      <vt:lpstr>1.</vt:lpstr>
      <vt:lpstr>2.</vt:lpstr>
      <vt:lpstr>3.</vt:lpstr>
      <vt:lpstr>4.</vt:lpstr>
      <vt:lpstr>5.</vt:lpstr>
      <vt:lpstr>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Sandra Delgado Jiménez</cp:lastModifiedBy>
  <dcterms:created xsi:type="dcterms:W3CDTF">2020-12-09T16:35:31Z</dcterms:created>
  <dcterms:modified xsi:type="dcterms:W3CDTF">2023-12-15T19:36:33Z</dcterms:modified>
</cp:coreProperties>
</file>