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crmisalud-my.sharepoint.com/personal/jeannette_marin_misalud_go_cr/Documents/AÑO 2024/OTOBO 2024/"/>
    </mc:Choice>
  </mc:AlternateContent>
  <xr:revisionPtr revIDLastSave="0" documentId="8_{B4C8B696-FAFF-4BC7-A1CF-94626B84F8AD}" xr6:coauthVersionLast="47" xr6:coauthVersionMax="47" xr10:uidLastSave="{00000000-0000-0000-0000-000000000000}"/>
  <bookViews>
    <workbookView xWindow="-120" yWindow="-120" windowWidth="20730" windowHeight="11040" xr2:uid="{00000000-000D-0000-FFFF-FFFF00000000}"/>
  </bookViews>
  <sheets>
    <sheet name="Lista de U.C." sheetId="1" r:id="rId1"/>
  </sheets>
  <definedNames>
    <definedName name="_xlnm._FilterDatabase" localSheetId="0" hidden="1">'Lista de U.C.'!$A$4:$AI$695</definedName>
    <definedName name="_xlnm.Print_Area" localSheetId="0">'Lista de U.C.'!$A$2:$O$404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686" i="1" l="1"/>
  <c r="X686" i="1"/>
  <c r="Z685" i="1"/>
  <c r="X685" i="1"/>
  <c r="AD685" i="1"/>
  <c r="AD686" i="1"/>
  <c r="AD687" i="1"/>
  <c r="AD688" i="1"/>
  <c r="AD689" i="1"/>
  <c r="AD690" i="1"/>
  <c r="AD691" i="1"/>
  <c r="AD692" i="1"/>
  <c r="AD693" i="1"/>
  <c r="AD684" i="1"/>
  <c r="Z684" i="1"/>
  <c r="X684" i="1"/>
  <c r="A695" i="1"/>
  <c r="X683" i="1"/>
  <c r="X682" i="1"/>
  <c r="X681" i="1"/>
  <c r="X680" i="1"/>
  <c r="AD679" i="1"/>
  <c r="AD680" i="1"/>
  <c r="AD681" i="1"/>
  <c r="AD682" i="1"/>
  <c r="AD683" i="1"/>
  <c r="Z679" i="1"/>
  <c r="Z680" i="1"/>
  <c r="Z681" i="1"/>
  <c r="Z682" i="1"/>
  <c r="Z683" i="1"/>
  <c r="Z689" i="1"/>
  <c r="X679" i="1"/>
  <c r="AD678" i="1"/>
  <c r="Z678" i="1"/>
  <c r="X678" i="1"/>
  <c r="AD677" i="1"/>
  <c r="Z677" i="1"/>
  <c r="X677" i="1"/>
  <c r="AD676" i="1"/>
  <c r="X676" i="1"/>
  <c r="Z676" i="1"/>
  <c r="Z690" i="1"/>
  <c r="Z691" i="1"/>
  <c r="Z675" i="1"/>
  <c r="AD675" i="1"/>
  <c r="X675" i="1"/>
  <c r="Z674" i="1"/>
  <c r="X674" i="1"/>
  <c r="AD674" i="1"/>
  <c r="AD672" i="1"/>
  <c r="Z672" i="1"/>
  <c r="X672" i="1"/>
  <c r="AD671" i="1"/>
  <c r="Z671" i="1"/>
  <c r="X671" i="1"/>
  <c r="AD670" i="1"/>
  <c r="Z670" i="1"/>
  <c r="X670" i="1"/>
  <c r="AD669" i="1"/>
  <c r="Z669" i="1"/>
  <c r="X669" i="1"/>
  <c r="Z668" i="1"/>
  <c r="AD668" i="1"/>
  <c r="X668" i="1"/>
  <c r="AD667" i="1"/>
  <c r="Z667" i="1"/>
  <c r="X667" i="1"/>
  <c r="Z666" i="1"/>
  <c r="AD666" i="1"/>
  <c r="X666" i="1"/>
  <c r="AD665" i="1"/>
  <c r="X665" i="1"/>
  <c r="AD658" i="1"/>
  <c r="Z658" i="1"/>
  <c r="X658" i="1"/>
  <c r="X663" i="1"/>
  <c r="X664" i="1"/>
  <c r="X662" i="1"/>
  <c r="X661" i="1"/>
  <c r="X660" i="1"/>
  <c r="X659" i="1"/>
  <c r="P212" i="1"/>
  <c r="AD659" i="1"/>
  <c r="AD660" i="1"/>
  <c r="AD661" i="1"/>
  <c r="AD662" i="1"/>
  <c r="AD664" i="1"/>
  <c r="AD663" i="1"/>
  <c r="AD656" i="1"/>
  <c r="AD657" i="1"/>
  <c r="X657" i="1"/>
  <c r="Z657" i="1"/>
  <c r="Z656" i="1"/>
  <c r="X656" i="1"/>
  <c r="AD655" i="1"/>
  <c r="Z655" i="1"/>
  <c r="X655" i="1"/>
  <c r="AD654" i="1"/>
  <c r="Z654" i="1"/>
  <c r="X654" i="1"/>
  <c r="AD653" i="1"/>
  <c r="Z653" i="1"/>
  <c r="X653" i="1"/>
  <c r="AD652" i="1"/>
  <c r="Z652" i="1"/>
  <c r="X652" i="1"/>
  <c r="AD651" i="1"/>
  <c r="Z651" i="1"/>
  <c r="X651" i="1"/>
  <c r="AD650" i="1"/>
  <c r="Z650" i="1"/>
  <c r="X650" i="1"/>
  <c r="AD649" i="1"/>
  <c r="X649" i="1"/>
  <c r="Z649" i="1"/>
  <c r="AD648" i="1" l="1"/>
  <c r="Z648" i="1"/>
  <c r="X648" i="1"/>
  <c r="AD647" i="1"/>
  <c r="X647" i="1"/>
  <c r="AD646" i="1"/>
  <c r="X646" i="1"/>
  <c r="AD645" i="1"/>
  <c r="X645" i="1"/>
  <c r="Z644" i="1"/>
  <c r="Z645" i="1"/>
  <c r="Z646" i="1"/>
  <c r="Z647" i="1"/>
  <c r="Z659" i="1"/>
  <c r="Z660" i="1"/>
  <c r="Z661" i="1"/>
  <c r="Z662" i="1"/>
  <c r="Z664" i="1"/>
  <c r="Z663" i="1"/>
  <c r="Z692" i="1"/>
  <c r="Z693" i="1"/>
  <c r="AD644" i="1"/>
  <c r="X644" i="1"/>
  <c r="AD643" i="1"/>
  <c r="Z643" i="1"/>
  <c r="X643" i="1"/>
  <c r="AD642" i="1"/>
  <c r="Z642" i="1"/>
  <c r="X642" i="1"/>
  <c r="AD641" i="1"/>
  <c r="Z641" i="1"/>
  <c r="X641" i="1"/>
  <c r="AD625" i="1"/>
  <c r="Z625" i="1"/>
  <c r="X625" i="1"/>
  <c r="AD627" i="1"/>
  <c r="Z627" i="1"/>
  <c r="X627" i="1"/>
  <c r="AD640" i="1"/>
  <c r="Z640" i="1"/>
  <c r="X640" i="1"/>
  <c r="AD639" i="1"/>
  <c r="Z639" i="1"/>
  <c r="X639" i="1"/>
  <c r="AD638" i="1"/>
  <c r="Z638" i="1"/>
  <c r="X638" i="1"/>
  <c r="AD637" i="1"/>
  <c r="Z637" i="1"/>
  <c r="X637" i="1"/>
  <c r="AD631" i="1"/>
  <c r="Z631" i="1"/>
  <c r="X631" i="1"/>
  <c r="AD624" i="1" l="1"/>
  <c r="Z624" i="1"/>
  <c r="X624" i="1"/>
  <c r="X635" i="1"/>
  <c r="AD635" i="1"/>
  <c r="Z635" i="1"/>
  <c r="AD636" i="1"/>
  <c r="Z636" i="1"/>
  <c r="X636" i="1"/>
  <c r="AD634" i="1"/>
  <c r="Z634" i="1"/>
  <c r="X634" i="1"/>
  <c r="AD633" i="1"/>
  <c r="Z633" i="1"/>
  <c r="X633" i="1"/>
  <c r="AD632" i="1"/>
  <c r="Z632" i="1"/>
  <c r="X632" i="1"/>
  <c r="AD630" i="1" l="1"/>
  <c r="Z630" i="1"/>
  <c r="X630" i="1"/>
  <c r="AD629" i="1"/>
  <c r="Z629" i="1"/>
  <c r="X629" i="1"/>
  <c r="AD628" i="1" l="1"/>
  <c r="Z628" i="1"/>
  <c r="X628" i="1"/>
  <c r="AD626" i="1"/>
  <c r="Z626" i="1"/>
  <c r="X626" i="1"/>
  <c r="AD623" i="1"/>
  <c r="Z623" i="1"/>
  <c r="X623" i="1"/>
  <c r="AD622" i="1"/>
  <c r="Z622" i="1"/>
  <c r="X622" i="1"/>
  <c r="AD621" i="1"/>
  <c r="Z621" i="1"/>
  <c r="X621" i="1"/>
  <c r="AD620" i="1"/>
  <c r="Z620" i="1"/>
  <c r="X620" i="1"/>
  <c r="X619" i="1"/>
  <c r="Z619" i="1"/>
  <c r="AD619" i="1"/>
  <c r="AD618" i="1"/>
  <c r="Z618" i="1"/>
  <c r="X618" i="1"/>
  <c r="AD617" i="1"/>
  <c r="Z617" i="1"/>
  <c r="X617" i="1"/>
  <c r="AD616" i="1"/>
  <c r="Z616" i="1"/>
  <c r="X616" i="1"/>
  <c r="AD615" i="1" l="1"/>
  <c r="Z615" i="1"/>
  <c r="X615" i="1"/>
  <c r="AD614" i="1"/>
  <c r="Z614" i="1"/>
  <c r="X614" i="1"/>
  <c r="P284" i="1"/>
  <c r="Z613" i="1"/>
  <c r="X613" i="1"/>
  <c r="Z612" i="1"/>
  <c r="X612" i="1"/>
  <c r="AD612" i="1" l="1"/>
  <c r="AD611" i="1"/>
  <c r="AD610" i="1"/>
  <c r="Z611" i="1"/>
  <c r="X611" i="1"/>
  <c r="Z610" i="1"/>
  <c r="X610" i="1"/>
  <c r="AD609" i="1"/>
  <c r="Z609" i="1"/>
  <c r="X609" i="1"/>
  <c r="X8" i="1"/>
  <c r="P297" i="1"/>
  <c r="AD608" i="1"/>
  <c r="Z608" i="1"/>
  <c r="X608" i="1"/>
  <c r="P460" i="1"/>
  <c r="AD607" i="1"/>
  <c r="Z607" i="1"/>
  <c r="X607" i="1"/>
  <c r="AD606" i="1" l="1"/>
  <c r="Z606" i="1"/>
  <c r="X606" i="1"/>
  <c r="AD605" i="1"/>
  <c r="Z605" i="1"/>
  <c r="X605" i="1"/>
  <c r="AD602" i="1"/>
  <c r="Z602" i="1"/>
  <c r="X602" i="1"/>
  <c r="AD604" i="1"/>
  <c r="Z604" i="1"/>
  <c r="X604" i="1"/>
  <c r="P351" i="1"/>
  <c r="AD603" i="1"/>
  <c r="Z603" i="1"/>
  <c r="X603" i="1"/>
  <c r="X526" i="1"/>
  <c r="P522" i="1"/>
  <c r="AD601" i="1"/>
  <c r="AD613" i="1"/>
  <c r="Z601" i="1"/>
  <c r="X601" i="1"/>
  <c r="P423" i="1"/>
  <c r="AD589" i="1" l="1"/>
  <c r="Z589" i="1"/>
  <c r="X589" i="1"/>
  <c r="AD597" i="1"/>
  <c r="Z597" i="1"/>
  <c r="X597" i="1"/>
  <c r="AD590" i="1"/>
  <c r="Z590" i="1"/>
  <c r="X590" i="1"/>
  <c r="P598" i="1"/>
  <c r="AD598" i="1" s="1"/>
  <c r="X598" i="1"/>
  <c r="Z598" i="1"/>
  <c r="P600" i="1"/>
  <c r="AD600" i="1" s="1"/>
  <c r="X600" i="1"/>
  <c r="Z600" i="1"/>
  <c r="P478" i="1"/>
  <c r="AD596" i="1"/>
  <c r="X596" i="1"/>
  <c r="Z596" i="1"/>
  <c r="AD595" i="1"/>
  <c r="Z595" i="1"/>
  <c r="X595" i="1"/>
  <c r="AD594" i="1"/>
  <c r="Z594" i="1"/>
  <c r="X594" i="1"/>
  <c r="AD593" i="1" l="1"/>
  <c r="Z593" i="1"/>
  <c r="X593" i="1"/>
  <c r="AD592" i="1"/>
  <c r="Z592" i="1"/>
  <c r="X592" i="1"/>
  <c r="AD591" i="1"/>
  <c r="Z591" i="1"/>
  <c r="X591" i="1"/>
  <c r="AD587" i="1"/>
  <c r="Z587" i="1"/>
  <c r="X587" i="1"/>
  <c r="AD588" i="1"/>
  <c r="Z588" i="1"/>
  <c r="X588" i="1"/>
  <c r="AD586" i="1" l="1"/>
  <c r="Z586" i="1"/>
  <c r="X586" i="1"/>
  <c r="AD585" i="1" l="1"/>
  <c r="Z585" i="1"/>
  <c r="X585" i="1"/>
  <c r="Z583" i="1"/>
  <c r="AD583" i="1"/>
  <c r="X583" i="1"/>
  <c r="AD582" i="1"/>
  <c r="X582" i="1"/>
  <c r="Z581" i="1"/>
  <c r="Z584" i="1"/>
  <c r="AD584" i="1"/>
  <c r="X584" i="1"/>
  <c r="P475" i="1" l="1"/>
  <c r="P377" i="1" l="1"/>
  <c r="P482" i="1"/>
  <c r="AD581" i="1" l="1"/>
  <c r="X581" i="1"/>
  <c r="Z577" i="1"/>
  <c r="AD577" i="1"/>
  <c r="X577" i="1"/>
  <c r="AD580" i="1"/>
  <c r="Z580" i="1"/>
  <c r="X580" i="1"/>
  <c r="AD578" i="1"/>
  <c r="Z578" i="1"/>
  <c r="X578" i="1"/>
  <c r="AD579" i="1"/>
  <c r="Z579" i="1"/>
  <c r="X579" i="1"/>
  <c r="AD565" i="1"/>
  <c r="Z565" i="1"/>
  <c r="X565" i="1"/>
  <c r="AD576" i="1"/>
  <c r="Z576" i="1"/>
  <c r="X576" i="1"/>
  <c r="AD574" i="1"/>
  <c r="Z574" i="1"/>
  <c r="X574" i="1"/>
  <c r="AD573" i="1" l="1"/>
  <c r="X573" i="1"/>
  <c r="Z573" i="1"/>
  <c r="AD572" i="1" l="1"/>
  <c r="Z572" i="1"/>
  <c r="X572" i="1"/>
  <c r="Z571" i="1" l="1"/>
  <c r="X571" i="1"/>
  <c r="AD571" i="1"/>
  <c r="P479" i="1" l="1"/>
  <c r="Z570" i="1" l="1"/>
  <c r="AD570" i="1"/>
  <c r="X570" i="1"/>
  <c r="Z216" i="1" l="1"/>
  <c r="Y216" i="1"/>
  <c r="X216" i="1"/>
  <c r="AD569" i="1" l="1"/>
  <c r="Z569" i="1"/>
  <c r="Y569" i="1"/>
  <c r="X569" i="1"/>
  <c r="AD568" i="1" l="1"/>
  <c r="Z568" i="1"/>
  <c r="X568" i="1"/>
  <c r="AD566" i="1" l="1"/>
  <c r="Z566" i="1"/>
  <c r="X566" i="1"/>
  <c r="X395" i="1" l="1"/>
  <c r="AD563" i="1"/>
  <c r="Z563" i="1"/>
  <c r="X563" i="1"/>
  <c r="AD567" i="1" l="1"/>
  <c r="Z567" i="1"/>
  <c r="Y567" i="1"/>
  <c r="X567" i="1"/>
  <c r="P564" i="1" l="1"/>
  <c r="AD564" i="1" s="1"/>
  <c r="Z564" i="1"/>
  <c r="X564" i="1"/>
  <c r="P562" i="1"/>
  <c r="AD562" i="1" s="1"/>
  <c r="Z562" i="1"/>
  <c r="X562" i="1"/>
  <c r="AD556" i="1" l="1"/>
  <c r="Z556" i="1"/>
  <c r="X556" i="1"/>
  <c r="P315" i="1"/>
  <c r="Z560" i="1"/>
  <c r="P560" i="1"/>
  <c r="AD560" i="1" s="1"/>
  <c r="X560" i="1"/>
  <c r="AD559" i="1"/>
  <c r="Z559" i="1"/>
  <c r="X559" i="1"/>
  <c r="P238" i="1" l="1"/>
  <c r="P292" i="1"/>
  <c r="P491" i="1"/>
  <c r="Z555" i="1"/>
  <c r="X555" i="1"/>
  <c r="P555" i="1"/>
  <c r="AD555" i="1" s="1"/>
  <c r="P558" i="1"/>
  <c r="AD558" i="1" s="1"/>
  <c r="Z558" i="1"/>
  <c r="X558" i="1"/>
  <c r="X557" i="1"/>
  <c r="U557" i="1"/>
  <c r="T557" i="1"/>
  <c r="P557" i="1"/>
  <c r="AD557" i="1" s="1"/>
  <c r="Z557" i="1"/>
  <c r="P237" i="1" l="1"/>
  <c r="P268" i="1"/>
  <c r="AD269" i="1" s="1"/>
  <c r="P321" i="1"/>
  <c r="Z554" i="1"/>
  <c r="X554" i="1"/>
  <c r="P554" i="1"/>
  <c r="AD554" i="1" s="1"/>
  <c r="P242" i="1"/>
  <c r="P378" i="1"/>
  <c r="P375" i="1"/>
  <c r="P485" i="1"/>
  <c r="P411" i="1"/>
  <c r="P334" i="1"/>
  <c r="P356" i="1" l="1"/>
  <c r="P364" i="1"/>
  <c r="P369" i="1"/>
  <c r="Z553" i="1"/>
  <c r="X553" i="1"/>
  <c r="P553" i="1"/>
  <c r="AD553" i="1" s="1"/>
  <c r="P330" i="1"/>
  <c r="P215" i="1"/>
  <c r="P158" i="1"/>
  <c r="Z550" i="1"/>
  <c r="X550" i="1"/>
  <c r="P550" i="1"/>
  <c r="AD550" i="1" s="1"/>
  <c r="Z552" i="1"/>
  <c r="P552" i="1"/>
  <c r="AD552" i="1" s="1"/>
  <c r="P231" i="1"/>
  <c r="P551" i="1"/>
  <c r="AD551" i="1" s="1"/>
  <c r="P425" i="1"/>
  <c r="P549" i="1" l="1"/>
  <c r="AD549" i="1" s="1"/>
  <c r="P39" i="1"/>
  <c r="AD39" i="1" s="1"/>
  <c r="P548" i="1" l="1"/>
  <c r="AD548" i="1" s="1"/>
  <c r="P546" i="1"/>
  <c r="AD546" i="1" s="1"/>
  <c r="P481" i="1" l="1"/>
  <c r="P324" i="1" l="1"/>
  <c r="P153" i="1"/>
  <c r="P383" i="1" l="1"/>
  <c r="AD547" i="1" l="1"/>
  <c r="P368" i="1"/>
  <c r="P431" i="1"/>
  <c r="P255" i="1"/>
  <c r="P358" i="1"/>
  <c r="P489" i="1" l="1"/>
  <c r="P470" i="1"/>
  <c r="P240" i="1"/>
  <c r="P443" i="1"/>
  <c r="P545" i="1"/>
  <c r="AD545" i="1" s="1"/>
  <c r="AD544" i="1" l="1"/>
  <c r="P543" i="1" l="1"/>
  <c r="AD543" i="1" s="1"/>
  <c r="P542" i="1"/>
  <c r="AD542" i="1" s="1"/>
  <c r="P353" i="1" l="1"/>
  <c r="P410" i="1"/>
  <c r="P447" i="1"/>
  <c r="P273" i="1"/>
  <c r="AD273" i="1" s="1"/>
  <c r="P424" i="1"/>
  <c r="P541" i="1"/>
  <c r="AD541" i="1" s="1"/>
  <c r="P540" i="1"/>
  <c r="AD540" i="1" s="1"/>
  <c r="P539" i="1"/>
  <c r="AD539" i="1" s="1"/>
  <c r="P538" i="1"/>
  <c r="AD538" i="1" s="1"/>
  <c r="P295" i="1"/>
  <c r="P444" i="1"/>
  <c r="AD353" i="1" l="1"/>
  <c r="AD354" i="1"/>
  <c r="AD355" i="1"/>
  <c r="P449" i="1"/>
  <c r="P537" i="1"/>
  <c r="AD537" i="1" s="1"/>
  <c r="P536" i="1"/>
  <c r="AD536" i="1" s="1"/>
  <c r="P370" i="1"/>
  <c r="P244" i="1"/>
  <c r="P228" i="1"/>
  <c r="P463" i="1"/>
  <c r="P535" i="1" l="1"/>
  <c r="AD535" i="1" s="1"/>
  <c r="AD534" i="1" l="1"/>
  <c r="AD533" i="1" l="1"/>
  <c r="AD532" i="1"/>
  <c r="AD531" i="1"/>
  <c r="AD530" i="1"/>
  <c r="AD529" i="1" l="1"/>
  <c r="AD528" i="1"/>
  <c r="AD294" i="1"/>
  <c r="AD7" i="1"/>
  <c r="P222" i="1" l="1"/>
  <c r="AD222" i="1" s="1"/>
  <c r="AD527" i="1" l="1"/>
  <c r="AD526" i="1"/>
  <c r="AD525" i="1"/>
  <c r="AD524" i="1"/>
  <c r="AD523" i="1"/>
  <c r="AD522" i="1"/>
  <c r="AD521" i="1"/>
  <c r="AD520" i="1"/>
  <c r="AD519" i="1"/>
  <c r="AD518" i="1"/>
  <c r="AD517" i="1"/>
  <c r="AD516" i="1"/>
  <c r="AD515" i="1"/>
  <c r="AD514" i="1"/>
  <c r="AD513" i="1"/>
  <c r="AD512" i="1"/>
  <c r="AD511" i="1"/>
  <c r="AD510" i="1"/>
  <c r="AD509" i="1"/>
  <c r="AD507" i="1"/>
  <c r="AD506" i="1"/>
  <c r="AD505" i="1"/>
  <c r="AD504" i="1"/>
  <c r="AD503" i="1"/>
  <c r="AD502" i="1"/>
  <c r="AD501" i="1"/>
  <c r="AD500" i="1"/>
  <c r="AD499" i="1"/>
  <c r="AD498" i="1"/>
  <c r="AD497" i="1"/>
  <c r="AD496" i="1"/>
  <c r="AD495" i="1"/>
  <c r="AD494" i="1"/>
  <c r="AD493" i="1"/>
  <c r="P492" i="1"/>
  <c r="AD492" i="1" s="1"/>
  <c r="AD491" i="1"/>
  <c r="P490" i="1"/>
  <c r="AD490" i="1" s="1"/>
  <c r="AD489" i="1"/>
  <c r="P488" i="1"/>
  <c r="AD488" i="1" s="1"/>
  <c r="P487" i="1"/>
  <c r="AD487" i="1" s="1"/>
  <c r="P486" i="1"/>
  <c r="AD486" i="1" s="1"/>
  <c r="AD485" i="1"/>
  <c r="P484" i="1"/>
  <c r="AD484" i="1" s="1"/>
  <c r="P483" i="1"/>
  <c r="AD483" i="1" s="1"/>
  <c r="AD482" i="1"/>
  <c r="AD481" i="1"/>
  <c r="AD480" i="1"/>
  <c r="AD479" i="1"/>
  <c r="AD478" i="1"/>
  <c r="P477" i="1"/>
  <c r="AD477" i="1" s="1"/>
  <c r="P476" i="1"/>
  <c r="AD476" i="1" s="1"/>
  <c r="AD475" i="1"/>
  <c r="P474" i="1"/>
  <c r="AD474" i="1" s="1"/>
  <c r="P473" i="1"/>
  <c r="AD473" i="1" s="1"/>
  <c r="AD472" i="1"/>
  <c r="AD471" i="1"/>
  <c r="AD470" i="1"/>
  <c r="P469" i="1"/>
  <c r="AD469" i="1" s="1"/>
  <c r="AD468" i="1"/>
  <c r="P467" i="1"/>
  <c r="AD467" i="1" s="1"/>
  <c r="AD466" i="1"/>
  <c r="AD465" i="1"/>
  <c r="P464" i="1"/>
  <c r="AD464" i="1" s="1"/>
  <c r="AD463" i="1"/>
  <c r="AD462" i="1"/>
  <c r="AD461" i="1"/>
  <c r="AD460" i="1"/>
  <c r="P459" i="1"/>
  <c r="AD459" i="1" s="1"/>
  <c r="AD458" i="1"/>
  <c r="AD457" i="1"/>
  <c r="AD456" i="1"/>
  <c r="AD455" i="1"/>
  <c r="AD454" i="1"/>
  <c r="P453" i="1"/>
  <c r="AD453" i="1" s="1"/>
  <c r="P452" i="1"/>
  <c r="AD452" i="1" s="1"/>
  <c r="AD451" i="1"/>
  <c r="AD450" i="1"/>
  <c r="AD449" i="1"/>
  <c r="P448" i="1"/>
  <c r="AD448" i="1" s="1"/>
  <c r="AD447" i="1"/>
  <c r="P446" i="1"/>
  <c r="AD446" i="1" s="1"/>
  <c r="AD445" i="1"/>
  <c r="AD444" i="1"/>
  <c r="AD443" i="1"/>
  <c r="P442" i="1"/>
  <c r="AD442" i="1" s="1"/>
  <c r="AD441" i="1"/>
  <c r="AD440" i="1"/>
  <c r="AD439" i="1"/>
  <c r="AD438" i="1"/>
  <c r="P437" i="1"/>
  <c r="AD437" i="1" s="1"/>
  <c r="AD436" i="1"/>
  <c r="AD435" i="1"/>
  <c r="AD434" i="1"/>
  <c r="P433" i="1"/>
  <c r="AD433" i="1" s="1"/>
  <c r="P432" i="1"/>
  <c r="AD432" i="1" s="1"/>
  <c r="AD431" i="1"/>
  <c r="AD430" i="1"/>
  <c r="P429" i="1"/>
  <c r="AD429" i="1" s="1"/>
  <c r="P428" i="1"/>
  <c r="AD428" i="1" s="1"/>
  <c r="P427" i="1"/>
  <c r="AD427" i="1" s="1"/>
  <c r="AD426" i="1"/>
  <c r="AD425" i="1"/>
  <c r="AD424" i="1"/>
  <c r="AD423" i="1"/>
  <c r="P422" i="1"/>
  <c r="AD422" i="1" s="1"/>
  <c r="P421" i="1"/>
  <c r="AD421" i="1" s="1"/>
  <c r="P420" i="1"/>
  <c r="AD420" i="1" s="1"/>
  <c r="AD411" i="1"/>
  <c r="AD410" i="1"/>
  <c r="AD409" i="1"/>
  <c r="P408" i="1"/>
  <c r="AD408" i="1" s="1"/>
  <c r="AD407" i="1"/>
  <c r="P406" i="1"/>
  <c r="AD406" i="1" s="1"/>
  <c r="P405" i="1"/>
  <c r="AD405" i="1" s="1"/>
  <c r="P404" i="1"/>
  <c r="AD404" i="1" s="1"/>
  <c r="AD403" i="1"/>
  <c r="AD402" i="1"/>
  <c r="AD401" i="1"/>
  <c r="AD400" i="1"/>
  <c r="AD399" i="1"/>
  <c r="AD398" i="1"/>
  <c r="AD397" i="1"/>
  <c r="P396" i="1"/>
  <c r="AD396" i="1" s="1"/>
  <c r="AD395" i="1"/>
  <c r="AD394" i="1"/>
  <c r="P393" i="1"/>
  <c r="AD393" i="1" s="1"/>
  <c r="AD392" i="1"/>
  <c r="AD391" i="1"/>
  <c r="AD390" i="1"/>
  <c r="AD389" i="1"/>
  <c r="P388" i="1"/>
  <c r="AD388" i="1" s="1"/>
  <c r="AD387" i="1"/>
  <c r="AD386" i="1"/>
  <c r="P385" i="1"/>
  <c r="AD385" i="1" s="1"/>
  <c r="AD384" i="1"/>
  <c r="AD383" i="1"/>
  <c r="AD382" i="1"/>
  <c r="AD381" i="1"/>
  <c r="AD380" i="1"/>
  <c r="AD379" i="1"/>
  <c r="AD378" i="1"/>
  <c r="AD377" i="1"/>
  <c r="AD376" i="1"/>
  <c r="AD375" i="1"/>
  <c r="P374" i="1"/>
  <c r="AD374" i="1" s="1"/>
  <c r="AD373" i="1"/>
  <c r="AD372" i="1"/>
  <c r="AD371" i="1"/>
  <c r="AD370" i="1"/>
  <c r="AD369" i="1"/>
  <c r="AD368" i="1"/>
  <c r="AD367" i="1"/>
  <c r="AD365" i="1"/>
  <c r="AD364" i="1"/>
  <c r="AD363" i="1"/>
  <c r="P362" i="1"/>
  <c r="AD362" i="1" s="1"/>
  <c r="P361" i="1"/>
  <c r="AD361" i="1" s="1"/>
  <c r="AD360" i="1"/>
  <c r="AD359" i="1"/>
  <c r="AD358" i="1"/>
  <c r="AD356" i="1"/>
  <c r="AD352" i="1"/>
  <c r="AD351" i="1"/>
  <c r="P350" i="1"/>
  <c r="AD350" i="1" s="1"/>
  <c r="AD349" i="1"/>
  <c r="P347" i="1"/>
  <c r="AD347" i="1" s="1"/>
  <c r="AD346" i="1"/>
  <c r="P345" i="1"/>
  <c r="AD345" i="1" s="1"/>
  <c r="AD344" i="1"/>
  <c r="AD343" i="1"/>
  <c r="AD342" i="1"/>
  <c r="AD341" i="1"/>
  <c r="AD340" i="1"/>
  <c r="AD339" i="1"/>
  <c r="AD338" i="1"/>
  <c r="AD337" i="1"/>
  <c r="AD336" i="1"/>
  <c r="AD335" i="1"/>
  <c r="AD334" i="1"/>
  <c r="AD333" i="1"/>
  <c r="AD332" i="1"/>
  <c r="AD331" i="1"/>
  <c r="AD330" i="1"/>
  <c r="AD329" i="1"/>
  <c r="AD328" i="1"/>
  <c r="AD327" i="1"/>
  <c r="AD326" i="1"/>
  <c r="P325" i="1"/>
  <c r="AD325" i="1" s="1"/>
  <c r="AD324" i="1"/>
  <c r="P323" i="1"/>
  <c r="AD323" i="1" s="1"/>
  <c r="P322" i="1"/>
  <c r="AD322" i="1" s="1"/>
  <c r="AD321" i="1"/>
  <c r="P320" i="1"/>
  <c r="AD320" i="1" s="1"/>
  <c r="P317" i="1"/>
  <c r="AD317" i="1" s="1"/>
  <c r="AD315" i="1"/>
  <c r="AD313" i="1"/>
  <c r="AD312" i="1"/>
  <c r="AD310" i="1"/>
  <c r="AD309" i="1"/>
  <c r="AD311" i="1"/>
  <c r="AD308" i="1"/>
  <c r="AD307" i="1"/>
  <c r="AD306" i="1"/>
  <c r="P305" i="1"/>
  <c r="AD305" i="1" s="1"/>
  <c r="P304" i="1"/>
  <c r="AD304" i="1" s="1"/>
  <c r="AD303" i="1"/>
  <c r="P302" i="1"/>
  <c r="AD302" i="1" s="1"/>
  <c r="P301" i="1"/>
  <c r="AD301" i="1" s="1"/>
  <c r="AD298" i="1"/>
  <c r="AD297" i="1"/>
  <c r="P296" i="1"/>
  <c r="AD296" i="1" s="1"/>
  <c r="AD295" i="1"/>
  <c r="P293" i="1"/>
  <c r="AD293" i="1" s="1"/>
  <c r="AD292" i="1"/>
  <c r="AD291" i="1"/>
  <c r="AD290" i="1"/>
  <c r="AD289" i="1"/>
  <c r="AD288" i="1"/>
  <c r="AD287" i="1"/>
  <c r="AD286" i="1"/>
  <c r="AD285" i="1"/>
  <c r="AD284" i="1"/>
  <c r="AD283" i="1"/>
  <c r="AD282" i="1"/>
  <c r="AD281" i="1"/>
  <c r="P280" i="1"/>
  <c r="AD280" i="1" s="1"/>
  <c r="P279" i="1"/>
  <c r="AD279" i="1" s="1"/>
  <c r="AD278" i="1"/>
  <c r="P277" i="1"/>
  <c r="AD277" i="1" s="1"/>
  <c r="P276" i="1"/>
  <c r="AD276" i="1" s="1"/>
  <c r="P275" i="1"/>
  <c r="AD275" i="1" s="1"/>
  <c r="P274" i="1"/>
  <c r="AD274" i="1" s="1"/>
  <c r="P272" i="1"/>
  <c r="AD272" i="1" s="1"/>
  <c r="AD271" i="1"/>
  <c r="P270" i="1"/>
  <c r="AD270" i="1" s="1"/>
  <c r="AD268" i="1"/>
  <c r="P267" i="1"/>
  <c r="AD267" i="1" s="1"/>
  <c r="P266" i="1"/>
  <c r="AD266" i="1" s="1"/>
  <c r="P265" i="1"/>
  <c r="AD265" i="1" s="1"/>
  <c r="P264" i="1"/>
  <c r="AD264" i="1" s="1"/>
  <c r="P263" i="1"/>
  <c r="AD263" i="1" s="1"/>
  <c r="AD262" i="1"/>
  <c r="P261" i="1"/>
  <c r="AD261" i="1" s="1"/>
  <c r="P260" i="1"/>
  <c r="AD260" i="1" s="1"/>
  <c r="P259" i="1"/>
  <c r="AD259" i="1" s="1"/>
  <c r="AD258" i="1"/>
  <c r="AD257" i="1"/>
  <c r="P256" i="1"/>
  <c r="AD256" i="1" s="1"/>
  <c r="AD255" i="1"/>
  <c r="P254" i="1"/>
  <c r="AD254" i="1" s="1"/>
  <c r="AD253" i="1"/>
  <c r="P252" i="1"/>
  <c r="AD252" i="1" s="1"/>
  <c r="AD251" i="1"/>
  <c r="AD250" i="1"/>
  <c r="P248" i="1"/>
  <c r="AD248" i="1" s="1"/>
  <c r="AD247" i="1"/>
  <c r="AD246" i="1"/>
  <c r="P245" i="1"/>
  <c r="AD245" i="1" s="1"/>
  <c r="AD244" i="1"/>
  <c r="AD243" i="1"/>
  <c r="AD242" i="1"/>
  <c r="AD241" i="1"/>
  <c r="AD240" i="1"/>
  <c r="AD239" i="1"/>
  <c r="AD238" i="1"/>
  <c r="AD237" i="1"/>
  <c r="AD236" i="1"/>
  <c r="AD235" i="1"/>
  <c r="AD234" i="1"/>
  <c r="AD233" i="1"/>
  <c r="AD232" i="1"/>
  <c r="AD231" i="1"/>
  <c r="AD228" i="1"/>
  <c r="AD227" i="1"/>
  <c r="P226" i="1"/>
  <c r="AD226" i="1" s="1"/>
  <c r="AD223" i="1"/>
  <c r="AD219" i="1"/>
  <c r="P218" i="1"/>
  <c r="AD218" i="1" s="1"/>
  <c r="P217" i="1"/>
  <c r="AD217" i="1" s="1"/>
  <c r="AD215" i="1"/>
  <c r="AD214" i="1"/>
  <c r="P213" i="1"/>
  <c r="AD213" i="1" s="1"/>
  <c r="AD212" i="1"/>
  <c r="AD161" i="1"/>
  <c r="AD158" i="1"/>
  <c r="AD157" i="1"/>
  <c r="AD156" i="1"/>
  <c r="AD153" i="1"/>
  <c r="AD9" i="1"/>
  <c r="AD8" i="1"/>
  <c r="P6" i="1"/>
  <c r="AD6" i="1" s="1"/>
  <c r="P5" i="1"/>
  <c r="AD5" i="1" s="1"/>
</calcChain>
</file>

<file path=xl/sharedStrings.xml><?xml version="1.0" encoding="utf-8"?>
<sst xmlns="http://schemas.openxmlformats.org/spreadsheetml/2006/main" count="6672" uniqueCount="4585">
  <si>
    <t>LISTA DE UNIDADES DE CUMPLIMIENTO</t>
  </si>
  <si>
    <t>ESTADO</t>
  </si>
  <si>
    <t xml:space="preserve">RAZÓN SOCIAL </t>
  </si>
  <si>
    <t xml:space="preserve">CÉDULA DE IDENTIDAD o JURÌDICA </t>
  </si>
  <si>
    <t>UBICACIÓN</t>
  </si>
  <si>
    <t>CÓDIGO DE INSCRIPCIÓN</t>
  </si>
  <si>
    <t>FECHA INSCRIPCIÓN</t>
  </si>
  <si>
    <t>PLAN DE CUMPLIMIENTO</t>
  </si>
  <si>
    <t>PSF</t>
  </si>
  <si>
    <t>ARS</t>
  </si>
  <si>
    <t>Vencimiento PSF</t>
  </si>
  <si>
    <t>CÓDIGO DE REGISTRO</t>
  </si>
  <si>
    <t xml:space="preserve">FECHA REGISTRO (O RENOVACIÓN REGISTRO) </t>
  </si>
  <si>
    <t>FECHA RENOVACIÓN DEL REGISTRO</t>
  </si>
  <si>
    <t>No 
RENOVACIÓN</t>
  </si>
  <si>
    <t>NOMBRE DE LA PERSONA DE CONTACTO</t>
  </si>
  <si>
    <t xml:space="preserve">NÚMERO TELEFÓNICO </t>
  </si>
  <si>
    <t>CORREO ELECTRÓNICO.</t>
  </si>
  <si>
    <t>DESCRIPCIÓN DE RESIDUOS DE MANEJO ESPECIAL</t>
  </si>
  <si>
    <t>EMPRESAS QUE REPRESENTAN</t>
  </si>
  <si>
    <t>Oficio Asociado</t>
  </si>
  <si>
    <t>PSF Asociado</t>
  </si>
  <si>
    <t>PROVINCIA</t>
  </si>
  <si>
    <t>CANTÓN</t>
  </si>
  <si>
    <t>Resolución</t>
  </si>
  <si>
    <t>INFORME ANUAL</t>
  </si>
  <si>
    <t>II</t>
  </si>
  <si>
    <t>III</t>
  </si>
  <si>
    <t>IV</t>
  </si>
  <si>
    <t>ILUMINACIÓN TECNOLITE S.A.</t>
  </si>
  <si>
    <t>3-101-301253</t>
  </si>
  <si>
    <t>Heredia</t>
  </si>
  <si>
    <t>Santo Domingo</t>
  </si>
  <si>
    <t>DPAH-UASSAH-IUC-003-2014</t>
  </si>
  <si>
    <t>Aprobado</t>
  </si>
  <si>
    <t>DPAH-UASSAH-RUC-002-2015</t>
  </si>
  <si>
    <t>Susan Salas Solís</t>
  </si>
  <si>
    <t>2244-5595    fax. 2244-5598 8897-9286</t>
  </si>
  <si>
    <t>administración@tecnolite.co.cr</t>
  </si>
  <si>
    <t>Lámparas y fluorescentes</t>
  </si>
  <si>
    <t>Iluminación Tecnolite S.A.</t>
  </si>
  <si>
    <t>03-101-301253</t>
  </si>
  <si>
    <t>RECAUCHADORA GIGANTE -IMPORTADORA DE LLANTAS WINCHESTER</t>
  </si>
  <si>
    <t>3-101-666873</t>
  </si>
  <si>
    <t>San José</t>
  </si>
  <si>
    <t>DPAH-UASSAH-IUC-009-2014</t>
  </si>
  <si>
    <t>DPAH-UASSAH-RUC-004-2015</t>
  </si>
  <si>
    <t>Fernando Vega Rodríguez</t>
  </si>
  <si>
    <t>2232-3333   fax.2232-3390</t>
  </si>
  <si>
    <t>fvega@winchester.com</t>
  </si>
  <si>
    <t>Llantas</t>
  </si>
  <si>
    <t>Recauchadora Gigante S.A.</t>
  </si>
  <si>
    <t>03-101-014717-26</t>
  </si>
  <si>
    <t>Importadora de Llantas Winchester S.A.</t>
  </si>
  <si>
    <t>03-101-66687304</t>
  </si>
  <si>
    <t>CONTIMACA DE COSTA RICA S.A</t>
  </si>
  <si>
    <t> 3-101-474385</t>
  </si>
  <si>
    <t>Escazú</t>
  </si>
  <si>
    <t>DPAH-UASSAH-IUC-002-2014</t>
  </si>
  <si>
    <t>6125-10</t>
  </si>
  <si>
    <t>ESCAZÚ</t>
  </si>
  <si>
    <t>DPAH-UASSAH-RUC-030-2016</t>
  </si>
  <si>
    <t>MS-DPRSA-USA-335-2022</t>
  </si>
  <si>
    <t>Luis Rodrigo Gutiérrez Orozco</t>
  </si>
  <si>
    <t xml:space="preserve">2215-1300    </t>
  </si>
  <si>
    <t>rgutierrez@grupoprinter.com</t>
  </si>
  <si>
    <t>Equipos de impresión</t>
  </si>
  <si>
    <t>03-101-474385</t>
  </si>
  <si>
    <t>QUANTUM LIFECYCLE PARTNERS, SRL</t>
  </si>
  <si>
    <t>3-102-535052</t>
  </si>
  <si>
    <t>Cartago</t>
  </si>
  <si>
    <t>DPAH-UASSAH-IUC-001-2015</t>
  </si>
  <si>
    <t>ARSC-0519-04-2021</t>
  </si>
  <si>
    <t>CARTAGO</t>
  </si>
  <si>
    <t>DPAH-UASSAH-RUC-001-2015</t>
  </si>
  <si>
    <t>Luis Marín Roldán</t>
  </si>
  <si>
    <t xml:space="preserve">22201-9595
fax .2201-8990       </t>
  </si>
  <si>
    <t>gfaeth@geeplobal.com
Imarín@geepglobal.com</t>
  </si>
  <si>
    <t>Equipos electrónicos
Baterías ácido - plomo
Chatarra 
Equipo de refrigeración 
Gases Refrigerantes</t>
  </si>
  <si>
    <t>Telecomunicaciones Radiodigitales S.A.</t>
  </si>
  <si>
    <t>VSR de Costa Rica S.A.</t>
  </si>
  <si>
    <t>Nortec Consulting S.A.</t>
  </si>
  <si>
    <t>EPC de Centroamérica S.A.</t>
  </si>
  <si>
    <t>Datasys Group S.A.</t>
  </si>
  <si>
    <t>J Best Computer S.A.</t>
  </si>
  <si>
    <t>Interactiva Dos Mil S.A.</t>
  </si>
  <si>
    <t>Multifrio, S.A.</t>
  </si>
  <si>
    <t>Tecnoambientes S.A.</t>
  </si>
  <si>
    <t>BOS Internacional S.A.</t>
  </si>
  <si>
    <t>SAIRE Servicios de Aire y Refrigeración Ltda.</t>
  </si>
  <si>
    <t>Eglobal Systems Latam, S.A.</t>
  </si>
  <si>
    <t>Equipos e Instalaciones Electromecánicas Equilsa Ltda.</t>
  </si>
  <si>
    <t>Vinet Technology Advisor S.A.</t>
  </si>
  <si>
    <t>Anixter Costa Rica S.A.</t>
  </si>
  <si>
    <t>Aqua Pool Blue CR S.A.</t>
  </si>
  <si>
    <t>Computadoras PCI S.R.L.</t>
  </si>
  <si>
    <t>Multiclima S.A.</t>
  </si>
  <si>
    <t>3102759051 Ltda.</t>
  </si>
  <si>
    <t>Mondelez Costa Rica Ltda.</t>
  </si>
  <si>
    <t>Maxiprint S.A.</t>
  </si>
  <si>
    <t>Compañía Nestlé Costa Rica, SAUC271</t>
  </si>
  <si>
    <t>SPC INTERNACIONAL SOCIEDAD ANÓNIMA</t>
  </si>
  <si>
    <t>3-002-577817</t>
  </si>
  <si>
    <t>Montes de Oca</t>
  </si>
  <si>
    <t>DPAH-UASSAH-RUC-001-2014</t>
  </si>
  <si>
    <t>Goicochea</t>
  </si>
  <si>
    <t>Pablo Hernández Casanova</t>
  </si>
  <si>
    <t>phernandez@asegire.com</t>
  </si>
  <si>
    <t>Llantas; baterías ácido - plomo, pilas de reloj, pilas: carbón - manganeso, carbón - zinc, litio - cadmio, litio y zinc; Aires acondicionados, refrigeradoras, transporte de frío y equipos de refrigeración industrial; aceite lubricante usado; envases plásticos para contener aceite lubricantes; artefactos eléctricos (línea blanca); arterfactos electrónicos; fluorescentse y bombillos compactos; poliestireno (estereofón); chatarra.</t>
  </si>
  <si>
    <t>3-101-810603 S.A.</t>
  </si>
  <si>
    <t>3-101-810603</t>
  </si>
  <si>
    <t>MS-DPRSA-USA-1274-2022</t>
  </si>
  <si>
    <t>Accesos Automáticos S.A.</t>
  </si>
  <si>
    <t>3-101-177456</t>
  </si>
  <si>
    <t>MS-DPRSA-USA-1169-2022</t>
  </si>
  <si>
    <t>3-101-013179</t>
  </si>
  <si>
    <t>Almacenes Siman S.A.</t>
  </si>
  <si>
    <t>3-101-479526</t>
  </si>
  <si>
    <t>Autozona S.A.</t>
  </si>
  <si>
    <t>3-101-120065</t>
  </si>
  <si>
    <t>BOLWAR SOCIEDAD DE RESPONSABILIDAD LIMITADA</t>
  </si>
  <si>
    <t>3-102-068807</t>
  </si>
  <si>
    <t>Central de Servicios PC. S.A.</t>
  </si>
  <si>
    <t>3-101-096527</t>
  </si>
  <si>
    <t>Clima Ideal S.A.</t>
  </si>
  <si>
    <t>3-101-022826</t>
  </si>
  <si>
    <t>CM Barre Precios S.A.</t>
  </si>
  <si>
    <t>3-101-626188</t>
  </si>
  <si>
    <t>Color Solution Inc S.A.</t>
  </si>
  <si>
    <t>3-101-749395</t>
  </si>
  <si>
    <t>Compañía de Comercial La Torre Antigua S.A.</t>
  </si>
  <si>
    <t>3-101-101583</t>
  </si>
  <si>
    <t>Comtel Ingeniería S.A.</t>
  </si>
  <si>
    <t>3-101-136314</t>
  </si>
  <si>
    <t>CONSTRUCTORA MECO S.A.</t>
  </si>
  <si>
    <t>3-101-035078</t>
  </si>
  <si>
    <t>Control Clima Refrigeración &amp; AC, S.A.</t>
  </si>
  <si>
    <t>3-101-574809</t>
  </si>
  <si>
    <t>Control Electrónico S.A.</t>
  </si>
  <si>
    <t>3-101-020660</t>
  </si>
  <si>
    <t>Coopelesca R.L.</t>
  </si>
  <si>
    <t>CR Marine Supply S.A.</t>
  </si>
  <si>
    <t>3-101-458409</t>
  </si>
  <si>
    <t>Creditek Comercial S.A.</t>
  </si>
  <si>
    <t>3-101-641967</t>
  </si>
  <si>
    <t>Dataformas de Costa Rica S.A.</t>
  </si>
  <si>
    <t>3-101-123819</t>
  </si>
  <si>
    <t>Distribuidora Carbone S.A.</t>
  </si>
  <si>
    <t>3-101-693704</t>
  </si>
  <si>
    <t>Einat S.A.</t>
  </si>
  <si>
    <t>3-101-067505</t>
  </si>
  <si>
    <t>Electro Golfito S.A.</t>
  </si>
  <si>
    <t>3-101-065348</t>
  </si>
  <si>
    <t>Electro Zona S.A.</t>
  </si>
  <si>
    <t>3-101-104454</t>
  </si>
  <si>
    <t>Electrocomp S.A.</t>
  </si>
  <si>
    <t>3-101-153804</t>
  </si>
  <si>
    <t>Electrodomésticos MABECA S.A.</t>
  </si>
  <si>
    <t>3-101-150651</t>
  </si>
  <si>
    <t>Electrotécnica S.A.</t>
  </si>
  <si>
    <t>3-101-029593</t>
  </si>
  <si>
    <t>Elvatrón S.A.</t>
  </si>
  <si>
    <t>3-101-020826</t>
  </si>
  <si>
    <t>Energía y Comunicaciones Enercom S.A.</t>
  </si>
  <si>
    <t>3-101-138807</t>
  </si>
  <si>
    <t>Enhmed S.A.</t>
  </si>
  <si>
    <t>3-101-257737</t>
  </si>
  <si>
    <t>Epson Costa Rica S.A.</t>
  </si>
  <si>
    <t>3-101-095750</t>
  </si>
  <si>
    <t>Equipos Comerciales e Industriales GM S.A.</t>
  </si>
  <si>
    <t>3-101-750268</t>
  </si>
  <si>
    <t>Equipos de Refrigeración MyR S.A.</t>
  </si>
  <si>
    <t>3-101-251906</t>
  </si>
  <si>
    <t>FESA Formas Eficientes S.A.</t>
  </si>
  <si>
    <t>3-101-183093</t>
  </si>
  <si>
    <t>GB Repostando S.A.</t>
  </si>
  <si>
    <t>3-101-436749</t>
  </si>
  <si>
    <t>GBM de Costa Rica S.A.</t>
  </si>
  <si>
    <t>3-101-003252</t>
  </si>
  <si>
    <t>GLOBAL MEDICAL LOGISTICS S.A.</t>
  </si>
  <si>
    <t>3-101-639085</t>
  </si>
  <si>
    <t>GMG Comercial Costa Rica S.A.</t>
  </si>
  <si>
    <t>3-101-590004</t>
  </si>
  <si>
    <t>Grupo Computación Modular Avanzada S.A.</t>
  </si>
  <si>
    <t>3-101-073308</t>
  </si>
  <si>
    <t>Grupo CRG Soluciones S.A.</t>
  </si>
  <si>
    <t>3-101-716176</t>
  </si>
  <si>
    <t>Grupo de Soluciones Informáticas GSI S.A.</t>
  </si>
  <si>
    <t>3-101-073893</t>
  </si>
  <si>
    <t>Hi Tec S.A.</t>
  </si>
  <si>
    <t>3-101-220654</t>
  </si>
  <si>
    <t>Ht Central S.A.</t>
  </si>
  <si>
    <t>3-101-475310</t>
  </si>
  <si>
    <t>Hussman Costa Rica S.R.L.</t>
  </si>
  <si>
    <t>3-102-660184</t>
  </si>
  <si>
    <t>Importaciones Industriales MASACA S.A.</t>
  </si>
  <si>
    <t>3-101-145964</t>
  </si>
  <si>
    <t>Importadora de Tecnología Global YSMR</t>
  </si>
  <si>
    <t>3-101-291924</t>
  </si>
  <si>
    <t>Industria de Computación Nacional S.A</t>
  </si>
  <si>
    <t>3-101-088093</t>
  </si>
  <si>
    <t>Industrial Fire and Rescue Equipment S.A.</t>
  </si>
  <si>
    <t>3-101-310800</t>
  </si>
  <si>
    <t>Industrial Las Dos Banderas S.A.</t>
  </si>
  <si>
    <t>3-101-178244</t>
  </si>
  <si>
    <t>INFORMÁTICA TREJOS S.A</t>
  </si>
  <si>
    <t>Ingeniería Térmica M.J.L. S.A.</t>
  </si>
  <si>
    <t>3-101-481654</t>
  </si>
  <si>
    <t>Ingenieros Mecánicos Asociados S.A.</t>
  </si>
  <si>
    <t>3-101-122612</t>
  </si>
  <si>
    <t>Intcomex Costa Rica Mayorista en Equipo de Computo S.A.</t>
  </si>
  <si>
    <t>3-101-273289</t>
  </si>
  <si>
    <t>Integrated Engineering Systems S.A.</t>
  </si>
  <si>
    <t>3-101-566354</t>
  </si>
  <si>
    <t>MS-DPRSA-USA-950-2022</t>
  </si>
  <si>
    <t>Italgroup S.A</t>
  </si>
  <si>
    <t>3-101-705251</t>
  </si>
  <si>
    <t>Jopco de Centro América S.A.</t>
  </si>
  <si>
    <t>3-101-485808</t>
  </si>
  <si>
    <t>Kabat Security Systems S.A.</t>
  </si>
  <si>
    <t>3-101-497864</t>
  </si>
  <si>
    <t>Maquinaria Industrial TIMSA S.A.</t>
  </si>
  <si>
    <t>MT MMV Integradores S.A.</t>
  </si>
  <si>
    <t>3-101-762960</t>
  </si>
  <si>
    <t>Orense PP, S.A.</t>
  </si>
  <si>
    <t>3-101-145094</t>
  </si>
  <si>
    <t>Panasonic Centroamérica S.A.</t>
  </si>
  <si>
    <t>3-101-009981</t>
  </si>
  <si>
    <t>PC NOTEBOOK DE COSTA RICA S.A.</t>
  </si>
  <si>
    <t>3-101-365775</t>
  </si>
  <si>
    <t>Philip Morris Costa Rica S.A.</t>
  </si>
  <si>
    <t>3-101-007716</t>
  </si>
  <si>
    <t>Power Solutions S.A.</t>
  </si>
  <si>
    <t>3-101-423076</t>
  </si>
  <si>
    <t>Productive Business Solutions (Costa Rica) S.A.</t>
  </si>
  <si>
    <t>3-101-009515</t>
  </si>
  <si>
    <t>Prorepuestos S.A.</t>
  </si>
  <si>
    <t>3-101-276410</t>
  </si>
  <si>
    <t>Refrimundo S.A,</t>
  </si>
  <si>
    <t>3-101-3774412</t>
  </si>
  <si>
    <t>Ricoh Costa Rica S.A.</t>
  </si>
  <si>
    <t>3-101-083187</t>
  </si>
  <si>
    <t>ROES Internacional S.A.</t>
  </si>
  <si>
    <t>3-101-573138</t>
  </si>
  <si>
    <t>S.I.Q. Sistemas de Integración Qualitativos S.A.</t>
  </si>
  <si>
    <t>3-101-378333</t>
  </si>
  <si>
    <t>Samsung Electronics Latinoameríca (Zona Libre)</t>
  </si>
  <si>
    <t>3-012-659212</t>
  </si>
  <si>
    <t>SEFISA Sistemas Eficientes S.A.</t>
  </si>
  <si>
    <t>3-101-341623</t>
  </si>
  <si>
    <t>Segacorp de Costa Rica S.A.</t>
  </si>
  <si>
    <t>3-101-632069</t>
  </si>
  <si>
    <t>Servicios Tecnológicos Avanzados AJR S.A.</t>
  </si>
  <si>
    <t>3-101-738935</t>
  </si>
  <si>
    <t>SID de Costa Rica S.A.</t>
  </si>
  <si>
    <t>3-101-355743</t>
  </si>
  <si>
    <t>Smart City Centro America Holding
S.A.</t>
  </si>
  <si>
    <t>3-101-726231</t>
  </si>
  <si>
    <t>3-101-663391</t>
  </si>
  <si>
    <t>Soluciones Optimizadas SOCR S.A.</t>
  </si>
  <si>
    <t>3-101-677529</t>
  </si>
  <si>
    <t>Soluciones Seguras SSCR S.A.</t>
  </si>
  <si>
    <t>3-101-395872</t>
  </si>
  <si>
    <t>Sonda Tecnologías de Información de Costa Rica S.A.</t>
  </si>
  <si>
    <t>3-101-094473</t>
  </si>
  <si>
    <t>Sony Inter-American S.A.</t>
  </si>
  <si>
    <t>3-012-280719</t>
  </si>
  <si>
    <t>Soporte Crítico,S.A.</t>
  </si>
  <si>
    <t>3-101-476018</t>
  </si>
  <si>
    <t>Strong Costa Rica S.A.</t>
  </si>
  <si>
    <t>3-101-227220</t>
  </si>
  <si>
    <t>SWAT CONSULTING SERVICES LATIN AMERICA S.A.</t>
  </si>
  <si>
    <t>3-101-415074</t>
  </si>
  <si>
    <t>Tecnasa CR S.A</t>
  </si>
  <si>
    <t>3-101-655406</t>
  </si>
  <si>
    <t>Tecno Diagnóstica S.A.</t>
  </si>
  <si>
    <t>3-101-154490</t>
  </si>
  <si>
    <t>Tecnologías Aplicada Internacional S.A.</t>
  </si>
  <si>
    <t>3-101-162608</t>
  </si>
  <si>
    <t>Tienda Internacional de Productos Sensacionales S.A.</t>
  </si>
  <si>
    <t>3-101-090073</t>
  </si>
  <si>
    <t>Total Parts Guanacaste S.A.</t>
  </si>
  <si>
    <t>3-101-657980</t>
  </si>
  <si>
    <t>Valle de Golfo S.A.</t>
  </si>
  <si>
    <t>3-101-067277</t>
  </si>
  <si>
    <t>Videoconferencia S.A.</t>
  </si>
  <si>
    <t>3-101-605884</t>
  </si>
  <si>
    <t>Whirlpool Costa Rica S.R.L.</t>
  </si>
  <si>
    <t>3-102-831645</t>
  </si>
  <si>
    <t>COMPONENTES EL ORBE S.A.</t>
  </si>
  <si>
    <t>3-101-111502</t>
  </si>
  <si>
    <t>Goicoechea</t>
  </si>
  <si>
    <t>DPAH-UASSAH-IUC-005-2014</t>
  </si>
  <si>
    <t>DPAH-UASSAH-RUC-003-2015</t>
  </si>
  <si>
    <t>MS-DPRSA-USA-1111-2021</t>
  </si>
  <si>
    <t>Computadoras, equipo comunicación, UPS, impresoras y sus partes, monitores, portátiles, partes de computadoras, proyectores</t>
  </si>
  <si>
    <t>Componentes El Orbe S.A.</t>
  </si>
  <si>
    <t>03-101-111502</t>
  </si>
  <si>
    <t>Sistemas Convergentes S.A.</t>
  </si>
  <si>
    <t>03-101-142259</t>
  </si>
  <si>
    <t>Nova Technologies S.A.</t>
  </si>
  <si>
    <t>03-101-222627</t>
  </si>
  <si>
    <t>ADC MOVIL CRI, S.A.</t>
  </si>
  <si>
    <t>3-101-376814</t>
  </si>
  <si>
    <t>DPAH-UASSAH-IUC-001-2014</t>
  </si>
  <si>
    <t>DPAH-UASSAH-RUC-005-2015</t>
  </si>
  <si>
    <t>Evelyn Carpio Mora</t>
  </si>
  <si>
    <t xml:space="preserve"> 2231-7275</t>
  </si>
  <si>
    <t>ecarpiomora@adcmovil.com</t>
  </si>
  <si>
    <t>Hand Helds, Impresoras Térmicas portatiles, Computadoras personales, Celulares, Tablets, Pantallas LCD, Membranas Touch, Lector de Tarjeta, Lector de Huella Digital, Teclados metalicos, Mecanismos de impresión, Mini computadoras industriales</t>
  </si>
  <si>
    <t>ADC Móvil CRI, S.A.</t>
  </si>
  <si>
    <t>03-101-376814</t>
  </si>
  <si>
    <t>BRIDGESTONE DE COSTA RICA S.A.</t>
  </si>
  <si>
    <t>3-101-008915</t>
  </si>
  <si>
    <t>Belén</t>
  </si>
  <si>
    <t>DPAH-UASSAH-IUC-004-2014</t>
  </si>
  <si>
    <t>DPAH-UASSAH-RUC-001-2016</t>
  </si>
  <si>
    <t>Juan Carlos Castro Cepeda</t>
  </si>
  <si>
    <t>2209-7379      
fax. 2209-7301
6047-1042</t>
  </si>
  <si>
    <t>castrocarlos@la-bridgestone.com</t>
  </si>
  <si>
    <t xml:space="preserve">llantas </t>
  </si>
  <si>
    <t>Bridgestone de Costa Rica S.A.</t>
  </si>
  <si>
    <t>03-101-008915</t>
  </si>
  <si>
    <t>UNION COMERCIAL DE COSTA RICA, UNICOMER S.A.</t>
  </si>
  <si>
    <t>3-101-74154</t>
  </si>
  <si>
    <t>Alajuela</t>
  </si>
  <si>
    <t>DPAH-UASSAH-IUC-004-2015</t>
  </si>
  <si>
    <t>0640-2021</t>
  </si>
  <si>
    <t>A2</t>
  </si>
  <si>
    <t>DPAH-UASSAH-RUC-012-2017</t>
  </si>
  <si>
    <t xml:space="preserve">   8865-7824</t>
  </si>
  <si>
    <t xml:space="preserve">Equipos de refrigeración y congelación, aires acondicionados, vineras, minibares, dispensadores de agua, vitrinas refrigerantes, TV y pantallas planas, computadoras, teléfonos, impresoras, tablets, </t>
  </si>
  <si>
    <t>Unión Comercial de Costa Rica UNICOMER S.A.</t>
  </si>
  <si>
    <t>Importadora Punto Nueve S.A.</t>
  </si>
  <si>
    <t>3-101-107-000</t>
  </si>
  <si>
    <t>Desalmacenadora Guayaquil S.A.</t>
  </si>
  <si>
    <t>3-101-199573</t>
  </si>
  <si>
    <t>ASOCIACIÓN COMERCIALIZADORA DE LLANTAS Y RECAUCHADORES (ACOLLRE)</t>
  </si>
  <si>
    <t>3-002-284725</t>
  </si>
  <si>
    <t>Desamparados</t>
  </si>
  <si>
    <t>DPAH-UASSAH-IUC-005-2015</t>
  </si>
  <si>
    <t>CS-ARS-D-PSF-6676-2019</t>
  </si>
  <si>
    <t>DESAMPARADOS</t>
  </si>
  <si>
    <t>DPAH-UASSAH-RUC-010-2016</t>
  </si>
  <si>
    <t>MS-DPRSA-USA-1420-2022</t>
  </si>
  <si>
    <t>JORGE MONTERO CARVALHO</t>
  </si>
  <si>
    <t xml:space="preserve">2433-1676 
8711-3768   </t>
  </si>
  <si>
    <t>ealvarez@fundellantas.org
 elsiealvarezmonge@gmail.com</t>
  </si>
  <si>
    <t>llantas</t>
  </si>
  <si>
    <t xml:space="preserve">3-101-560314 S.A </t>
  </si>
  <si>
    <t>3-101-560314</t>
  </si>
  <si>
    <t>Aros de Costa Rica SA.</t>
  </si>
  <si>
    <t>3-101-722156</t>
  </si>
  <si>
    <t>Auto Fórmula de Alajuela S.A.</t>
  </si>
  <si>
    <t>3-101-361166</t>
  </si>
  <si>
    <t>Auto Fórmula de
Alajuela S.A</t>
  </si>
  <si>
    <t>Autozona S.A,.</t>
  </si>
  <si>
    <t>CMA Huayi Central America</t>
  </si>
  <si>
    <t>3-101-736774</t>
  </si>
  <si>
    <t>Consultag S.A.</t>
  </si>
  <si>
    <t>3-101-712203</t>
  </si>
  <si>
    <t>Corporación Guanazucar S.A.</t>
  </si>
  <si>
    <t>3-101-137138</t>
  </si>
  <si>
    <t>Corporación Llantera de Costa Rica K Y M S.A</t>
  </si>
  <si>
    <t>3-101-660731</t>
  </si>
  <si>
    <t>Corporación Hipocampo Noventa y Uno S.A.</t>
  </si>
  <si>
    <t>3-101-694354</t>
  </si>
  <si>
    <t>Corporativo Llantera Ciento
Seis S.A.</t>
  </si>
  <si>
    <t>3-101-760405</t>
  </si>
  <si>
    <t>Cuadraimport S.A.</t>
  </si>
  <si>
    <t>3-101-366984</t>
  </si>
  <si>
    <t>Distribuidora de Llantas y Lubricantes Carsupplies</t>
  </si>
  <si>
    <t>3-101-762520</t>
  </si>
  <si>
    <t>Dragon Internacional Drainsa, S.A.</t>
  </si>
  <si>
    <t>3-101-622656</t>
  </si>
  <si>
    <t>Dragón Internacional
(DRAINSA) S.A.</t>
  </si>
  <si>
    <t>Dy Costa Tex S.A.</t>
  </si>
  <si>
    <t>3-101-692147</t>
  </si>
  <si>
    <t>El Sprinnter S.A.</t>
  </si>
  <si>
    <t>3-101-241112</t>
  </si>
  <si>
    <t>03-101-104454</t>
  </si>
  <si>
    <t>Garabito Comercial S.R.L.</t>
  </si>
  <si>
    <t>3-102-591235</t>
  </si>
  <si>
    <t>Global Emotion International S.A.</t>
  </si>
  <si>
    <t>3-101-660676</t>
  </si>
  <si>
    <t>Importadora Automania Cartago</t>
  </si>
  <si>
    <t>3-101-197460</t>
  </si>
  <si>
    <t>International Construction Parts S.A.</t>
  </si>
  <si>
    <t>3-101-680335</t>
  </si>
  <si>
    <t>Inversiones Jovita S.A.</t>
  </si>
  <si>
    <t>3-101-053932</t>
  </si>
  <si>
    <t>JC Import del Este Ltda</t>
  </si>
  <si>
    <t>3-102-683302</t>
  </si>
  <si>
    <t>Llantas del Pacífico S.A.</t>
  </si>
  <si>
    <t>03-101-191491</t>
  </si>
  <si>
    <t>Llantas Importadora Llisa S.A.</t>
  </si>
  <si>
    <t>3-101-271084</t>
  </si>
  <si>
    <t>Llantas y accesorios S.A.</t>
  </si>
  <si>
    <t>3-101-129434</t>
  </si>
  <si>
    <t>Llantas y Lubricantes de Cartago S.A.</t>
  </si>
  <si>
    <t>3-101-048012</t>
  </si>
  <si>
    <t>Llantas y Mas S.A.</t>
  </si>
  <si>
    <t>3-101-532641</t>
  </si>
  <si>
    <t>Mega Aros y Llantas S.A.</t>
  </si>
  <si>
    <t>3-101-702936</t>
  </si>
  <si>
    <t>Megallantas S.A.</t>
  </si>
  <si>
    <t>3-101-690227</t>
  </si>
  <si>
    <t>Megarecauches S.A.</t>
  </si>
  <si>
    <t>03-101-441029</t>
  </si>
  <si>
    <t>Montasa Handling Co S.A.</t>
  </si>
  <si>
    <t xml:space="preserve">3-101-753903 </t>
  </si>
  <si>
    <t xml:space="preserve">Multiservicios Relux
S.A. </t>
  </si>
  <si>
    <t>3-101-733323</t>
  </si>
  <si>
    <t>Productos Lubricantes S.A.</t>
  </si>
  <si>
    <t>03-101-029473</t>
  </si>
  <si>
    <t>Quirós y Compañía S.A.</t>
  </si>
  <si>
    <t>03-101-004555</t>
  </si>
  <si>
    <t>Ra Doce S.A.</t>
  </si>
  <si>
    <t>03-101-313587</t>
  </si>
  <si>
    <t>Recauchadora Remi S.A.</t>
  </si>
  <si>
    <t>03-101-309452</t>
  </si>
  <si>
    <t>Recauchadora Trac Taco S.A.</t>
  </si>
  <si>
    <t>03-101-017852</t>
  </si>
  <si>
    <t>Repuestos Gigante S.A.</t>
  </si>
  <si>
    <t>3-101-156677</t>
  </si>
  <si>
    <t>Repuestos y Cabezales S.A.</t>
  </si>
  <si>
    <t>3-101-641660</t>
  </si>
  <si>
    <t>Super Pits S.A.</t>
  </si>
  <si>
    <t>3-101-595239</t>
  </si>
  <si>
    <t>Taller Muflicentro Río Segundo S.A.</t>
  </si>
  <si>
    <t>3-101-188279</t>
  </si>
  <si>
    <t>Tecnoagrícola de Centroameríca S.A.</t>
  </si>
  <si>
    <t>3-101-254031</t>
  </si>
  <si>
    <t>Tirestone S.A.</t>
  </si>
  <si>
    <t>3-101-631360</t>
  </si>
  <si>
    <t>Tractomotriz S.A.</t>
  </si>
  <si>
    <t>3-101-013912</t>
  </si>
  <si>
    <t>COPIER SOLUTIONS GROUP S.A.</t>
  </si>
  <si>
    <t>3-101-573586</t>
  </si>
  <si>
    <t>DPAH-UASSAH-IUC-012-2015</t>
  </si>
  <si>
    <t>DPAH-UASSAH-RUC-002-2016</t>
  </si>
  <si>
    <t>Jorge Moises Yucra Rojas</t>
  </si>
  <si>
    <t>8301-2686  2524-1176      fax. 2524-1176</t>
  </si>
  <si>
    <t>info@copiadorascr.com</t>
  </si>
  <si>
    <t>Fotocopiadoras nuevas  y seminuevas en buen funcionamiento</t>
  </si>
  <si>
    <t>Copier Solutions Group S.A.</t>
  </si>
  <si>
    <t>03-101-573586</t>
  </si>
  <si>
    <t>COMUNICACIONES MÚLTIPLEZ JV DE COSTA RICA S.A.</t>
  </si>
  <si>
    <t>3-301-179941</t>
  </si>
  <si>
    <t>DPAH-UASSAH-IUC-013-2015</t>
  </si>
  <si>
    <t>DPAH-UASSAH-RUC-005-2016</t>
  </si>
  <si>
    <t>James Tracy Coll</t>
  </si>
  <si>
    <t>2520-1406,  8838-2626   fax.2520-1408</t>
  </si>
  <si>
    <t>jtracy@multicon.cr</t>
  </si>
  <si>
    <t>Radios de comunicación</t>
  </si>
  <si>
    <t>Comunicaciones Multiples JV de Costa Rica</t>
  </si>
  <si>
    <t>03-101-179940</t>
  </si>
  <si>
    <t>JAC CORPORATION LATIN AMERÍCA S.A.</t>
  </si>
  <si>
    <t>3-101-330558</t>
  </si>
  <si>
    <t>Santa Ana</t>
  </si>
  <si>
    <t>DPAH-UASSAH-IUC-014-2015</t>
  </si>
  <si>
    <t>DPAH-UASSAH-RUC-065-2016</t>
  </si>
  <si>
    <t>Josephs Alvarez Cordero</t>
  </si>
  <si>
    <t xml:space="preserve">2282-2287     fax.2282-2247  </t>
  </si>
  <si>
    <t>jalvarez@jaccorporation.com</t>
  </si>
  <si>
    <t>Fotocopiadoras, equipos de oficina multifioncional (impresoras, copiadors y fax)</t>
  </si>
  <si>
    <t>JAC Corporation de Latin América Sociedad Anónima</t>
  </si>
  <si>
    <t>SERVICIO Y MANTENIMIENTO TÉCNICO MTM S.A.</t>
  </si>
  <si>
    <t>3-105-187236</t>
  </si>
  <si>
    <t>DPAH-UASSAH-IUC-015-2015</t>
  </si>
  <si>
    <t>171-2020</t>
  </si>
  <si>
    <t>DPAH-UASSAH-RUC-059-2016</t>
  </si>
  <si>
    <t>MINOR TREJOS MASÍS</t>
  </si>
  <si>
    <t>2552-6216  ext112
 fax.2551-6262</t>
  </si>
  <si>
    <t xml:space="preserve">proveeduria@mtm.cr / mtrejos@mtm.cr </t>
  </si>
  <si>
    <t>Fotocopiadoras usadas</t>
  </si>
  <si>
    <t xml:space="preserve">Servicio y Mantenimiento Técnico MTM </t>
  </si>
  <si>
    <t>03-105-187236</t>
  </si>
  <si>
    <t>PLATAFORMA INTERNACIONAL REAL S.A.</t>
  </si>
  <si>
    <t>3-101-226529</t>
  </si>
  <si>
    <t>Limón</t>
  </si>
  <si>
    <t>Pococí</t>
  </si>
  <si>
    <t>DPAH-UASSAH-IUC-007-2015</t>
  </si>
  <si>
    <t>DPAH-UASSAH-RUC-003-2016</t>
  </si>
  <si>
    <t>Erick Jiménez Hernández</t>
  </si>
  <si>
    <t>2560-2161</t>
  </si>
  <si>
    <t xml:space="preserve">ecoresolvacr@gmail.com
mjimenez@eco-resolva.com </t>
  </si>
  <si>
    <t>Llantas usadas</t>
  </si>
  <si>
    <t>Revocado</t>
  </si>
  <si>
    <t>LIQUIDACIONES DE AMÉRICA S.A.</t>
  </si>
  <si>
    <t>3-102-702781</t>
  </si>
  <si>
    <t>DPAH-UASSAH-IUC-003-2016</t>
  </si>
  <si>
    <t>DPAH-UASSAH-RUC-001-2017</t>
  </si>
  <si>
    <t>Heishmatolah Agahi Pizarro</t>
  </si>
  <si>
    <t>2257-7600   7012-6024</t>
  </si>
  <si>
    <t>info@liquidacionesdeamérica.com</t>
  </si>
  <si>
    <t xml:space="preserve">Herramientas nuevas y usadas (manuales, eléctricas, mecánicas, hidráulicas) Hidrolavadoras nuevas y usadas; Electrodomésticos nuevos y usados en buen estado; aires acondicionados nuevos; herramientas eléctricas nuevas y usadas </t>
  </si>
  <si>
    <t>Liquidaciones de América</t>
  </si>
  <si>
    <t>03-102-702781</t>
  </si>
  <si>
    <t>ARCELOR MITTAL COSTA RICA S.A.</t>
  </si>
  <si>
    <t>3-101-008162</t>
  </si>
  <si>
    <t>DPAH-UASSAH-IUC-009-2016</t>
  </si>
  <si>
    <t>11 Mar. 2016</t>
  </si>
  <si>
    <t>DPAH-UASSAH-RUC-032-2016</t>
  </si>
  <si>
    <t xml:space="preserve">Mario Brenes Morales </t>
  </si>
  <si>
    <t>2713-5057    6046-2673</t>
  </si>
  <si>
    <t xml:space="preserve"> mario.brenes@arcelormittal.com</t>
  </si>
  <si>
    <t>Lingotes de acero (materia prima importada), chatarra, producto terminado</t>
  </si>
  <si>
    <t>Arcelor Mittal Costa Rica</t>
  </si>
  <si>
    <t>03-101-008162</t>
  </si>
  <si>
    <t>3-102-613810 SOCIEDAD DE RESPONSABILIDAD LIMITADA (AROS Y LLANTAS MUNDIALES)</t>
  </si>
  <si>
    <t>3-102-613810</t>
  </si>
  <si>
    <t>DPAH-UASSAH-IUC-010-2016</t>
  </si>
  <si>
    <t>DPAH-UASSAH-RUC-035-2016</t>
  </si>
  <si>
    <t>Luis Diego Piedra Garro</t>
  </si>
  <si>
    <t>fax. 2553-2321
8880-9979</t>
  </si>
  <si>
    <t>piedra16@hotmail.com</t>
  </si>
  <si>
    <t xml:space="preserve">3-102-613810 S.R.L. </t>
  </si>
  <si>
    <t>3-101-632776 S.A.</t>
  </si>
  <si>
    <t>3-101-632776</t>
  </si>
  <si>
    <t>3-101-632771 S.A.</t>
  </si>
  <si>
    <t>3-101-632771</t>
  </si>
  <si>
    <t>LCR LATINOAMERICA S.A.</t>
  </si>
  <si>
    <t>3-101-665686</t>
  </si>
  <si>
    <t>DPAH-UASSAH-RUC-009-2016</t>
  </si>
  <si>
    <t>Evelyn Bonila León</t>
  </si>
  <si>
    <t>2293-2589       
fax2293-2589</t>
  </si>
  <si>
    <t>ebonilla@lcriatinoamerica.com</t>
  </si>
  <si>
    <t>LCR Latinoamrica, S.A.</t>
  </si>
  <si>
    <t>IMPORTADORA ADNAT S.A.</t>
  </si>
  <si>
    <t>3-101-167171</t>
  </si>
  <si>
    <t>DPAH-UASSAH-IUC-021-2016</t>
  </si>
  <si>
    <t>DPAH-UASSAH-RUC-021-2016</t>
  </si>
  <si>
    <t>2586-7050 / 88904739</t>
  </si>
  <si>
    <t>llantas, baterias y aceites lubricantes</t>
  </si>
  <si>
    <t>Tire Depot S.A.</t>
  </si>
  <si>
    <t>3-101-360967</t>
  </si>
  <si>
    <t>Distribuidora Fanast S.A.</t>
  </si>
  <si>
    <t>3-101-095780-03</t>
  </si>
  <si>
    <t>Importadora AD NAT S.A.</t>
  </si>
  <si>
    <t>LLANTAS Y LUBRICANTE CARTAGO S.A.</t>
  </si>
  <si>
    <t>DPAH-UASSAH-IUC-015-2016</t>
  </si>
  <si>
    <t>DPAH-UASSAH-RUC-014-2016</t>
  </si>
  <si>
    <t>Jennifer Morales Calderón</t>
  </si>
  <si>
    <t xml:space="preserve">2551-7025        8870-4534       </t>
  </si>
  <si>
    <t>llayluca@racsa.co.cr</t>
  </si>
  <si>
    <t>LLANTAS UNIVERSALES SRL</t>
  </si>
  <si>
    <t>3-102-595866</t>
  </si>
  <si>
    <t>DPAH-UASSAH-IUC-020-2016</t>
  </si>
  <si>
    <t>DPAH-UASSAH-RUC-019-2016</t>
  </si>
  <si>
    <t>Jairo Ojeda Aburto</t>
  </si>
  <si>
    <t>2710-1726          8787-6225</t>
  </si>
  <si>
    <t>llantasuniversales2011@gmail.com</t>
  </si>
  <si>
    <t>Llantas de automóvil, cuadraciclo y camión</t>
  </si>
  <si>
    <t>Llantas Universales SRL</t>
  </si>
  <si>
    <t>CICLO SAN NICOLÁS S.A.</t>
  </si>
  <si>
    <t>3-101-089100</t>
  </si>
  <si>
    <t>DPAH-UASSAH-RUC-007-2016</t>
  </si>
  <si>
    <t>Hospital Mata Redonda</t>
  </si>
  <si>
    <t>MS-DPRSA-USA-694-2021</t>
  </si>
  <si>
    <t>2521-6090 / 8386-2640</t>
  </si>
  <si>
    <t>llantas para bicicletas, cuadraciclos  y motocicletas</t>
  </si>
  <si>
    <t>Ciclo San Nicolás S.A.</t>
  </si>
  <si>
    <t>Casalvolone Sports S.A.</t>
  </si>
  <si>
    <t>3-101-666413</t>
  </si>
  <si>
    <t>J y F Automotriz S.A.</t>
  </si>
  <si>
    <t>3-101-150479</t>
  </si>
  <si>
    <t>SOCIEDAD ANÓNIMA DE VEHÍCULOS AUTOMOTORES S.A. (SAVA)</t>
  </si>
  <si>
    <t>3-101-009193</t>
  </si>
  <si>
    <t>DPAH-UASSAH-IUC-019-2016</t>
  </si>
  <si>
    <t>Carmen Merced Uruca</t>
  </si>
  <si>
    <t>DPAH-UASSAH-RUC-047-2016</t>
  </si>
  <si>
    <t>Alejandro Pastor Gómez</t>
  </si>
  <si>
    <t>2284-8967             8862-5681</t>
  </si>
  <si>
    <t>alejandro.pastor@corp.cr</t>
  </si>
  <si>
    <t>Sociedad Anónima de Vehiculos Automotores (SAVA)</t>
  </si>
  <si>
    <t>PRISMAR DE COSTA RICA S.A.
(PRICESMART)</t>
  </si>
  <si>
    <t>3-101-231707</t>
  </si>
  <si>
    <t>DPAH-UASSAH-RUC-005-2016  DPAH-UASSAH-650-2016</t>
  </si>
  <si>
    <t>DPAH-UASSAH-RUC-005-2016   DPAH-UASSAH-650-2016</t>
  </si>
  <si>
    <t>MS-DPRSA-USA-0190-2021</t>
  </si>
  <si>
    <t>MARCO TORRES CHACÓN</t>
  </si>
  <si>
    <t xml:space="preserve">4035-1500
60189448
fax.2439-4667     </t>
  </si>
  <si>
    <t>fcampos@pricesmart.com</t>
  </si>
  <si>
    <t xml:space="preserve">Llantas, baterías de ácido plomo, aires acondicionados, equipos de refrigeración y congelación, deshumidificador, dispensadores, artefactos eléctricos  (línea blanca), fluorescentes y bombillos compactos,colchones, equipos electrónicos, pantallas planas y reproductores multimedia </t>
  </si>
  <si>
    <t>Pricesmart de Costa Rica, S.A.</t>
  </si>
  <si>
    <t>LLANTAS Y SERVICIOS TOTALES S.A.</t>
  </si>
  <si>
    <t>3-101-608696</t>
  </si>
  <si>
    <t>Vazques de Coronado</t>
  </si>
  <si>
    <t>DPAH-UASSAH-RUC-008-2016</t>
  </si>
  <si>
    <t>Coronado</t>
  </si>
  <si>
    <t>MS-DPRSA-181-2021</t>
  </si>
  <si>
    <t>Armando Pineda Alomá</t>
  </si>
  <si>
    <t>2245-0495         2285-0105         8350-2035</t>
  </si>
  <si>
    <t>mandypineda@hotmail.com</t>
  </si>
  <si>
    <t>Llantas y Servicios Totales S.A.</t>
  </si>
  <si>
    <t>INVERSIONES LESLIE THOMAS DEL CARIBE, S.A.</t>
  </si>
  <si>
    <t>3-101-629674</t>
  </si>
  <si>
    <t>Siquirres</t>
  </si>
  <si>
    <t>DPAH-UASSAH-IUC-018-2016</t>
  </si>
  <si>
    <t>DPAH-UASSAH-RUC-023-2016</t>
  </si>
  <si>
    <t>Allan Thomas Quiros</t>
  </si>
  <si>
    <t>2768-6868                      fax.2768-6868</t>
  </si>
  <si>
    <t>administracion@centrollanteroguarapos.com</t>
  </si>
  <si>
    <t>Inversiones Leslie Thomas del Caribe S.A.</t>
  </si>
  <si>
    <t>El REINADO DE LAS LLANTAS S.A</t>
  </si>
  <si>
    <t>3-101-224465</t>
  </si>
  <si>
    <t xml:space="preserve">DPAH-UASSAH-628-2016       </t>
  </si>
  <si>
    <t>695-2020</t>
  </si>
  <si>
    <t>SURESTE METROPOLITANA</t>
  </si>
  <si>
    <t>DPAH-UASSAH-RUC-012-2016</t>
  </si>
  <si>
    <t>MS-DPRSA-USA-2003-2020</t>
  </si>
  <si>
    <t>Alejandro Martín Rosete</t>
  </si>
  <si>
    <t>2268-4161</t>
  </si>
  <si>
    <t>amartin@tirekingdom.co.cr</t>
  </si>
  <si>
    <t>El Reinado de las Llantas S.A.</t>
  </si>
  <si>
    <t>MAQUINARIA Y TRACTORES LTDA</t>
  </si>
  <si>
    <t>3-101-004255</t>
  </si>
  <si>
    <t>DPAH-UASSAH-IUC-016-2016</t>
  </si>
  <si>
    <t>DPAH-UASSAH-RUC-020-2016</t>
  </si>
  <si>
    <t>MS-DPRSA-USA-454-2021</t>
  </si>
  <si>
    <t>Alonso Bogantes Zamora
Javier Pazos Fonseca</t>
  </si>
  <si>
    <t>2205-0000 
7014-0703
fax.2205-0019</t>
  </si>
  <si>
    <t>mcalderon@matra.co.cr
javier.pazos@hotmail.com</t>
  </si>
  <si>
    <t>Maquinaria y Tractores Ltda</t>
  </si>
  <si>
    <t>3-102-004255</t>
  </si>
  <si>
    <t>CUESTA DEL AGUA CHIRRIPÓ S.A.</t>
  </si>
  <si>
    <t>3-101-230761</t>
  </si>
  <si>
    <t>Moravia</t>
  </si>
  <si>
    <t>DPAH-UASSAH-IUC-027-2016</t>
  </si>
  <si>
    <t>2370-15</t>
  </si>
  <si>
    <t>MORAVIA</t>
  </si>
  <si>
    <t>DPAH-UASSAH-RUC-062-2016</t>
  </si>
  <si>
    <t>MS-DPRSA-USA-674-2020</t>
  </si>
  <si>
    <t>Henryk Weinstok Mendelewickz</t>
  </si>
  <si>
    <t>8725-2589</t>
  </si>
  <si>
    <t>henryk@chirripo.cr</t>
  </si>
  <si>
    <t>Cuesta de Agua Chirripo</t>
  </si>
  <si>
    <t>TRACTOLLANTAS COSTA RICA S.A.</t>
  </si>
  <si>
    <t>3-101-710231</t>
  </si>
  <si>
    <t>Grecia</t>
  </si>
  <si>
    <t>DPAH-UASSAH-IUC-026-2016</t>
  </si>
  <si>
    <t>DPAH-UASSAH-RUC-040-2016</t>
  </si>
  <si>
    <t>MS-DPRSA-USA-431-2021</t>
  </si>
  <si>
    <t>JORGE ESTEBAN ALFARO VÍQUEZ</t>
  </si>
  <si>
    <t xml:space="preserve">2444-5769 / 8832-9820     </t>
  </si>
  <si>
    <t>ealfaro@tractollantas.com</t>
  </si>
  <si>
    <t>Tractollantas Costa Rica S.A.</t>
  </si>
  <si>
    <t>3-101-71023123</t>
  </si>
  <si>
    <t>GRUPO FAVARCIA S.A.</t>
  </si>
  <si>
    <t>3-101-008166</t>
  </si>
  <si>
    <t>Palmares</t>
  </si>
  <si>
    <t>DPAH-UASSAH-IUC-025-2016</t>
  </si>
  <si>
    <t>302-2018</t>
  </si>
  <si>
    <t>DPAH-UASSAH-RUC-036-2016</t>
  </si>
  <si>
    <t>Freddy Armando Badilla Herrera</t>
  </si>
  <si>
    <t>2453-9200        
fax.2453-0561
     8875-2504</t>
  </si>
  <si>
    <t>freddy.badilla@farvacia.com</t>
  </si>
  <si>
    <t>Grupo Farvacia S.A.</t>
  </si>
  <si>
    <t>F.F. TRANSPORTANDO S.A. (DON  LLANTÓN)</t>
  </si>
  <si>
    <t>3-101-520059</t>
  </si>
  <si>
    <t>DPAH-UASSAH-IUC-022-2016</t>
  </si>
  <si>
    <t>DPAH-UASSAH-RUC-034-2016</t>
  </si>
  <si>
    <t>Luis Felipe Zamora Ureña</t>
  </si>
  <si>
    <t xml:space="preserve">2239-3606       8371-8686
 fax.2589-0014        </t>
  </si>
  <si>
    <t>fezamora@grupof-f.com</t>
  </si>
  <si>
    <t>FF Transportado S.A.</t>
  </si>
  <si>
    <t>DISTRIBUIDORA OCHENTA Y SEIS, S.A.</t>
  </si>
  <si>
    <t>3-101-093585</t>
  </si>
  <si>
    <t>San Ramón</t>
  </si>
  <si>
    <t>DPAH-UASSAH-IUC-023-2016</t>
  </si>
  <si>
    <t>SR-562-2020</t>
  </si>
  <si>
    <t>DPAH-UASSAH-RUC-029-2016</t>
  </si>
  <si>
    <t>Mainor Martín León Cruz</t>
  </si>
  <si>
    <t>798-0341</t>
  </si>
  <si>
    <t>mleon@d86group.com</t>
  </si>
  <si>
    <t>Distribuidora Ochenta y Seis, S.A,</t>
  </si>
  <si>
    <t>DETALLE TOTAL AUTOMOTRIZ, S.A.</t>
  </si>
  <si>
    <t>3-101-329260</t>
  </si>
  <si>
    <t>Puntarenas</t>
  </si>
  <si>
    <t>Esparza</t>
  </si>
  <si>
    <t>DPAH-UASSAH-IUC-024-2016</t>
  </si>
  <si>
    <t>PC-ARS-E-371-2017</t>
  </si>
  <si>
    <t>DPAH-UASSAH-RUC-015-2016</t>
  </si>
  <si>
    <t>MS-DPRSA-USA-666-2020</t>
  </si>
  <si>
    <t>Simón Antonio Corrales Ledezma</t>
  </si>
  <si>
    <t>2636-4700               fax.2636-4700</t>
  </si>
  <si>
    <t>scnexos@hotmail.com</t>
  </si>
  <si>
    <t>Detalle Total Automotriz CLR Sociedad</t>
  </si>
  <si>
    <t>3-101329260</t>
  </si>
  <si>
    <t>CORPORACIÓN GRUPO Q COSTA RICA S.A.</t>
  </si>
  <si>
    <t>3-101-025849</t>
  </si>
  <si>
    <t>DPAH-UASSAH-RUC-011-2016</t>
  </si>
  <si>
    <t>MS-DPRSA-USA-540-2021</t>
  </si>
  <si>
    <t>JORGE JULIO ARAYA CALVO</t>
  </si>
  <si>
    <t>2522-7578</t>
  </si>
  <si>
    <t xml:space="preserve">romena@grupoq.com </t>
  </si>
  <si>
    <t>Llantas
Condensador para aire acondicionado de vehiculo
Evaporador para aire acondicionado
de vehiculo
Sistema compuesto ventiladorcondensador para aire
acondicionado de vehiculo
Kit de unidad de aire acondicionado
para camiones
Baterias acido-plomo</t>
  </si>
  <si>
    <t>Corporación Grupo Q Costa Rica, S.A.</t>
  </si>
  <si>
    <t>RODRIGO RODRÍGUEZ HURTADO</t>
  </si>
  <si>
    <t>4-0149-0911</t>
  </si>
  <si>
    <t>Santa Barbara</t>
  </si>
  <si>
    <t>DPAH-UASSAH-IUC-006-2016</t>
  </si>
  <si>
    <t>CN-ARS-SB-00329-17</t>
  </si>
  <si>
    <t>Santa Bárbara</t>
  </si>
  <si>
    <t>DSA-UCSA-RUC-033-2017</t>
  </si>
  <si>
    <t>Rodrigo Rodríguez Hurtado</t>
  </si>
  <si>
    <t>2269-3372         8385-3402        fax.22694067</t>
  </si>
  <si>
    <t>universotecnologico2015@hotmail.com</t>
  </si>
  <si>
    <t>04-0149-0911</t>
  </si>
  <si>
    <t>3-101-691891S.A.</t>
  </si>
  <si>
    <t>3-101-691891</t>
  </si>
  <si>
    <t>Pérez Zeledón</t>
  </si>
  <si>
    <t>DPAH-UASSAH-IUC-034-2016</t>
  </si>
  <si>
    <t>DPAH-UASSAH-RUC-028-2016</t>
  </si>
  <si>
    <t>Jimmy Umaña Elizondo</t>
  </si>
  <si>
    <t>2772-0104         8384-3737        fax.2770-6361</t>
  </si>
  <si>
    <t>jimmyumanae@gmail.com</t>
  </si>
  <si>
    <t>3-101-691891 S.A.</t>
  </si>
  <si>
    <t>BAVARIAN MOTORS CR, S.A.</t>
  </si>
  <si>
    <t>3-101-502521</t>
  </si>
  <si>
    <t>La Uruca</t>
  </si>
  <si>
    <t>DPAH-UASSAH-IUC-030-2016</t>
  </si>
  <si>
    <t>DSA-UCSA-RUC-039-2017</t>
  </si>
  <si>
    <t>Guillermo Jiménez Phillips</t>
  </si>
  <si>
    <t>Bavarian Motors CR, S.A.</t>
  </si>
  <si>
    <t>ANCORA EL CORSARIO DORADO S.A.</t>
  </si>
  <si>
    <t>3-101-436160</t>
  </si>
  <si>
    <t>DPAH-UASSAH-IUC-028-2016</t>
  </si>
  <si>
    <t>26 Abr.2016</t>
  </si>
  <si>
    <t>0417-16</t>
  </si>
  <si>
    <t>Alajuela 2</t>
  </si>
  <si>
    <t>DPAH-UASSAH-RUC -024-2016</t>
  </si>
  <si>
    <t>MS-DPRSA-USA-1784-2020</t>
  </si>
  <si>
    <t>Karol Alpizar Mora</t>
  </si>
  <si>
    <t xml:space="preserve">2433-6133          8348-8286        </t>
  </si>
  <si>
    <t>llantasalpizar@gmail.com</t>
  </si>
  <si>
    <t>Ancora del Corsario Dorado S.A.</t>
  </si>
  <si>
    <t>MUFLICENTRO RIO SEGUNDO S.A.</t>
  </si>
  <si>
    <t>DPAH-UASSAH-IUC-046-2016</t>
  </si>
  <si>
    <t>DPAH-UASSAH-RUC-024-2016</t>
  </si>
  <si>
    <t>Leonardo Jiménez Calvo</t>
  </si>
  <si>
    <t>2443-8181         8878-6126        fax.2440-1667</t>
  </si>
  <si>
    <t>leonardo.jimenez@muflicentrorio2,com</t>
  </si>
  <si>
    <t>Muflicentro Río Segundo S.A.</t>
  </si>
  <si>
    <t>MOTO BOUTIQUE S.A.</t>
  </si>
  <si>
    <t>3-101-248843</t>
  </si>
  <si>
    <t>DPAH-UASSAH-IUC-040-2016</t>
  </si>
  <si>
    <t>DPAH-UASSAH-RUC-093-2017</t>
  </si>
  <si>
    <t xml:space="preserve">MS-DPRSA-USA-1008-2021 </t>
  </si>
  <si>
    <t>Alonso Pazos Larsson</t>
  </si>
  <si>
    <t>2221-1827         6057-2488     fax.2221-9233</t>
  </si>
  <si>
    <t>apazos@crmotoboutique.com</t>
  </si>
  <si>
    <t>Moto Boutique Sociedad Anónima</t>
  </si>
  <si>
    <t>DIMOPESA S.A.</t>
  </si>
  <si>
    <t>3-101-132105</t>
  </si>
  <si>
    <t>DPAH-UASSAH-IUC-035-2016</t>
  </si>
  <si>
    <t>6320-2017</t>
  </si>
  <si>
    <t>DPAH-UASSAH-RUC-033-2016</t>
  </si>
  <si>
    <t>MS-DPRSA-USA-2149-2020</t>
  </si>
  <si>
    <t>Luis Gerardo Mora Ramírez</t>
  </si>
  <si>
    <t>2591-6969, EXT. 404</t>
  </si>
  <si>
    <t>mercadeo@dimopesa.com</t>
  </si>
  <si>
    <t>Dimopesa, S.A.</t>
  </si>
  <si>
    <t>REPUESTOS GIGANTE S.A.</t>
  </si>
  <si>
    <t>DPAH-UASSAH-IUC-047-2016</t>
  </si>
  <si>
    <t>DPAH-UASSAH-RUC-048-2016</t>
  </si>
  <si>
    <t>Nelson Quesada Fernández</t>
  </si>
  <si>
    <t>4033-0838         8320-8696
4033-0826
   fax.2261-6920</t>
  </si>
  <si>
    <t>evelyn@respuestosgigante.com</t>
  </si>
  <si>
    <t>CRAISA S.A.</t>
  </si>
  <si>
    <t>3-101-048600</t>
  </si>
  <si>
    <t>DPAH-UASSAH-IUC-045-2016</t>
  </si>
  <si>
    <t>DPAH-UASSAH-RUC-031-2016</t>
  </si>
  <si>
    <t>Larry Stewart Postel</t>
  </si>
  <si>
    <t>4102-2000 / 2293-1615</t>
  </si>
  <si>
    <t>lstewart@craisa.com</t>
  </si>
  <si>
    <t>llantas y equipos electrónicos</t>
  </si>
  <si>
    <t>Craisa, S.A.</t>
  </si>
  <si>
    <t>MOTO CHOPPER S.A.</t>
  </si>
  <si>
    <t>3-101-25572803</t>
  </si>
  <si>
    <t>DPAH-UASSAH-IUC-049-2016</t>
  </si>
  <si>
    <t>DPAH-UASSAH-RUC-046-2016</t>
  </si>
  <si>
    <t>Diego Sandoval Navarro</t>
  </si>
  <si>
    <t xml:space="preserve">2438-4895         8385-5748        </t>
  </si>
  <si>
    <t>diego@motochopper.com</t>
  </si>
  <si>
    <t>Moto Chopper S.A.</t>
  </si>
  <si>
    <t>3-101-27572803</t>
  </si>
  <si>
    <t>LLANTAS GRECIA SOCIEDAD ANÓNIMA</t>
  </si>
  <si>
    <t>3-101-613823</t>
  </si>
  <si>
    <t>DPAH-UASSAH-IUC-055-2016</t>
  </si>
  <si>
    <t>DPAH-UASSAH-RUC-053-2016</t>
  </si>
  <si>
    <t>Emmanuel Espinoza Zamora</t>
  </si>
  <si>
    <t xml:space="preserve">2444-5637        </t>
  </si>
  <si>
    <t>llantasgrecia@hotmail.com</t>
  </si>
  <si>
    <t>Llantas Grecia Sociedad Anónima</t>
  </si>
  <si>
    <t>CAR MODIFIERS SHOP (EXCLUSIVE CARS IMPORTATIONS, S.A.)</t>
  </si>
  <si>
    <t>3-101-507382</t>
  </si>
  <si>
    <t>DPAH-UASSAH-IUC-057-2016</t>
  </si>
  <si>
    <t>DPAH-UASSAH-RUC-086-2017</t>
  </si>
  <si>
    <t>Gustavo Alonso Castro Solé</t>
  </si>
  <si>
    <t>2226-8539         8826-4050</t>
  </si>
  <si>
    <t>crmodifiers@yahoo.com</t>
  </si>
  <si>
    <t>Exclusive Cars Importatitons, S.A.</t>
  </si>
  <si>
    <t>MOTOWORLD CR CORPORATION S..A.</t>
  </si>
  <si>
    <t>3-101-628561</t>
  </si>
  <si>
    <t>DPAH-UASSAH-IUC-051-2016</t>
  </si>
  <si>
    <t>DPAH-UASSAH-RUC-050-2016</t>
  </si>
  <si>
    <t>MS-DPRSA-USA-100-2021</t>
  </si>
  <si>
    <t>Raúl Enrique López Zambrano</t>
  </si>
  <si>
    <t>fax- 2203-5754                 
2282-2989</t>
  </si>
  <si>
    <t>rlopez@motoworldcr.com</t>
  </si>
  <si>
    <t>MotoWorld Corporation S.A.</t>
  </si>
  <si>
    <t>RODAMUNDO S.A.</t>
  </si>
  <si>
    <t>3-101-277484</t>
  </si>
  <si>
    <t>DPAH-UASSAH-IUC-050-2016</t>
  </si>
  <si>
    <t>DPAH-UASSAH-RUC-064-2016</t>
  </si>
  <si>
    <t>PETRA MARTENS KUCK</t>
  </si>
  <si>
    <t>4000-2878 / 8811-8362</t>
  </si>
  <si>
    <t>petra-martens@rodamundomotos.com</t>
  </si>
  <si>
    <t>Rodamundo, S.A.</t>
  </si>
  <si>
    <t>UNISYS DE CENTRO AMÉRICA LLC</t>
  </si>
  <si>
    <t>3-012-005459</t>
  </si>
  <si>
    <t>DPAH-UASSAH-RUC-016-2016</t>
  </si>
  <si>
    <t>Hernán Rojas Campbell</t>
  </si>
  <si>
    <t>2204-3501         fax.2288-1582</t>
  </si>
  <si>
    <t>henan.rojas@cr.unisys.com</t>
  </si>
  <si>
    <t>Computadoras PC</t>
  </si>
  <si>
    <t>Unisys de Centro América S.A.</t>
  </si>
  <si>
    <t>A UNO MOTORCYCLES S.A.</t>
  </si>
  <si>
    <t>3-101-683882</t>
  </si>
  <si>
    <t xml:space="preserve">San José </t>
  </si>
  <si>
    <t>DPAH-UASSAH-IUC-067-2016</t>
  </si>
  <si>
    <t>DPAH-UASSAH-RUC-003-2017</t>
  </si>
  <si>
    <t>Marco Antonio Arvide Loría</t>
  </si>
  <si>
    <t xml:space="preserve">2296-2526         8381-2550         </t>
  </si>
  <si>
    <t>marvide@a1motorcycles.cr</t>
  </si>
  <si>
    <t>A uno motorcycles Sociedad Anónima</t>
  </si>
  <si>
    <t>MAXRUBBER DE COSTA RICA S.A.</t>
  </si>
  <si>
    <t>3-101-701691</t>
  </si>
  <si>
    <t>DPAH-UASSAH-IUC-061-2016</t>
  </si>
  <si>
    <t>DPAH-UASSAH-RUC-063-2017</t>
  </si>
  <si>
    <t>Luis Alejandro Figueira Suarez</t>
  </si>
  <si>
    <t>4030-4156         8706-4651</t>
  </si>
  <si>
    <t>maxrubbercostarica@gmail.com</t>
  </si>
  <si>
    <t>Maxrubber de Costa Rica S.A.</t>
  </si>
  <si>
    <t>AUTOMAX SOCIEDAD DE RESPONSABILIDAD LIMITADA</t>
  </si>
  <si>
    <t>3-102-695991</t>
  </si>
  <si>
    <t>DPAH-UASSAH-IUC-065-2016</t>
  </si>
  <si>
    <t>PAVAS</t>
  </si>
  <si>
    <t>DPAH-UASSAH-RUC-009-2017</t>
  </si>
  <si>
    <t>Diego Bernardo Ugalde Torres</t>
  </si>
  <si>
    <t xml:space="preserve">2290-0535         7045-7104       </t>
  </si>
  <si>
    <t>info@maxxis-costarica.com</t>
  </si>
  <si>
    <t>Automax Sociedad de Responsabilidad Limitada</t>
  </si>
  <si>
    <t>TRACTOMOTRIZ S.A.</t>
  </si>
  <si>
    <t>DPAH-UASSAH-RUC-018-2016</t>
  </si>
  <si>
    <t>Jackson Merlin Calderon Zúñiga</t>
  </si>
  <si>
    <t>2549-2523         8911-5744</t>
  </si>
  <si>
    <t>jcalderon@tractomotriz.com</t>
  </si>
  <si>
    <t>SOLO LLANTAS SRL</t>
  </si>
  <si>
    <t>3-102-691868</t>
  </si>
  <si>
    <t>DPAH-UASSAH-IUC-068-2016</t>
  </si>
  <si>
    <t>DSA-UCSA-RUC-107-2017</t>
  </si>
  <si>
    <t>Alvaro Zamora Meléndez</t>
  </si>
  <si>
    <t>fax.2244-9848         8851-5051</t>
  </si>
  <si>
    <t>azamora@solo-llantas.com</t>
  </si>
  <si>
    <t>Solo Llantas SRL</t>
  </si>
  <si>
    <t>MAQUINARIA INDUSTRIAL TIMSA S.A.</t>
  </si>
  <si>
    <t>3-101-070401</t>
  </si>
  <si>
    <t>DPAH-UASSAH-RUC-017-2016</t>
  </si>
  <si>
    <t>Andrea Soto Molina</t>
  </si>
  <si>
    <t>2290-5942         8312-2890         fax.2290-0714</t>
  </si>
  <si>
    <t>asoto@timsacr.net</t>
  </si>
  <si>
    <t>Maquinaria Industrial Timsa S.A.</t>
  </si>
  <si>
    <t>3-101-123575</t>
  </si>
  <si>
    <t>INVERSIONES JOVITA S.A.</t>
  </si>
  <si>
    <t>3-101-53932-03</t>
  </si>
  <si>
    <t>Flores</t>
  </si>
  <si>
    <t>DPAH-UASSAH-IUC-060-2013</t>
  </si>
  <si>
    <t>DPAH-UASSAH-RUC-021-2017</t>
  </si>
  <si>
    <t>Ana Cristina Ulate Soto</t>
  </si>
  <si>
    <t>2265-6565         fax.2265-6363</t>
  </si>
  <si>
    <t>crisulate@ijovita.com</t>
  </si>
  <si>
    <t>3-101-053932-03</t>
  </si>
  <si>
    <t>ALMACEN MOZEL S.A.</t>
  </si>
  <si>
    <t>Pavas</t>
  </si>
  <si>
    <t>DPAH-UASSAH-IUC-070-2016</t>
  </si>
  <si>
    <t>DPAH-UASSAH-RUC-058-2016</t>
  </si>
  <si>
    <t>Angutin Losilla Carreras</t>
  </si>
  <si>
    <t>2296-9907</t>
  </si>
  <si>
    <t>alosilla@daytron.co.cr</t>
  </si>
  <si>
    <t>Llantas
Equipos de Refrigeración y congelación
equipos de aires acondicionados</t>
  </si>
  <si>
    <t>Almacen Mosel S.A.</t>
  </si>
  <si>
    <t>3-101-01319</t>
  </si>
  <si>
    <t>VEHICULOS DE TRABAJO S.A.
(VETRASA)</t>
  </si>
  <si>
    <t>3-101-020764</t>
  </si>
  <si>
    <t>DPAH-UASSAH-IUC-058-2016</t>
  </si>
  <si>
    <t>DPAH-UASSAH-RUC-016-2017</t>
  </si>
  <si>
    <t>2</t>
  </si>
  <si>
    <t>Loren Coto Álvarez</t>
  </si>
  <si>
    <t xml:space="preserve">2242-7000 ext.475 </t>
  </si>
  <si>
    <t xml:space="preserve">loren.coto@inchcape.cr         </t>
  </si>
  <si>
    <t>Llantas para automóvil</t>
  </si>
  <si>
    <t>Vehículos de Trabajo S.A.
(VETRASA)</t>
  </si>
  <si>
    <t>Llantas para automóvil, aceite para motor (recipiente de 4 litros) y aires acondicionados (sin gas refrigerante)</t>
  </si>
  <si>
    <t>Sun Motors S.A.</t>
  </si>
  <si>
    <t>3-101-480864</t>
  </si>
  <si>
    <t>RALLY DE CENTROAMÉRICA S.A.</t>
  </si>
  <si>
    <t>3-101-153911</t>
  </si>
  <si>
    <t>DPAH-UASSAH-IUC-069-2016</t>
  </si>
  <si>
    <t>07 Jun. 2016</t>
  </si>
  <si>
    <t>DPAH-UASSAH-RUC-054-2016</t>
  </si>
  <si>
    <t>Johnny Solís Quesada</t>
  </si>
  <si>
    <t>2296-5262         6174-3615         fax.2296-5264</t>
  </si>
  <si>
    <t>johnny.solis@rallydecentroamerica.com</t>
  </si>
  <si>
    <t xml:space="preserve">Llantas </t>
  </si>
  <si>
    <t>Rally de Centroamérica S.A.</t>
  </si>
  <si>
    <t>LUTZ HERMANOS Y CIA LTDA</t>
  </si>
  <si>
    <t>3-102-003210</t>
  </si>
  <si>
    <t>DPAH-UASSAH-IUC-074-2016</t>
  </si>
  <si>
    <t>16 Jun.2016</t>
  </si>
  <si>
    <t>DPAH-UASSAH-RUC-061-2016</t>
  </si>
  <si>
    <t>Saidy Rodríguez Cháves</t>
  </si>
  <si>
    <t>2211-5900</t>
  </si>
  <si>
    <t>kmontero@yamahacr.com 
gelizondoblanco@gmail.com</t>
  </si>
  <si>
    <t>Lutz Hermanos y CIA LTDA</t>
  </si>
  <si>
    <t>SAFARI LINE S.A.</t>
  </si>
  <si>
    <t>3-101-536504</t>
  </si>
  <si>
    <t>DPAH-UASSAH-IUC-083-2016</t>
  </si>
  <si>
    <t>30 Jun.2016</t>
  </si>
  <si>
    <t>DPAH-UASSAH-RUC-051-2016</t>
  </si>
  <si>
    <t>Sergio Castellani</t>
  </si>
  <si>
    <t>2222-04111      8386-3531      fax.2221-1545</t>
  </si>
  <si>
    <t>ventas@safari-line.com</t>
  </si>
  <si>
    <t>Safari Line S.A.</t>
  </si>
  <si>
    <t>ELECTRIC CARS OF COSTA RICA ECCR S.A.</t>
  </si>
  <si>
    <t>3-101-322500</t>
  </si>
  <si>
    <t>DPAH-UASSAH-IUC-080-2016</t>
  </si>
  <si>
    <t>24 Jun.2016</t>
  </si>
  <si>
    <t>Belén-Flores</t>
  </si>
  <si>
    <t>DPAH-UASSAH-RUC-057-2016</t>
  </si>
  <si>
    <t>Viviana Ulate Rojas</t>
  </si>
  <si>
    <t>viviana@electriccarscr.com</t>
  </si>
  <si>
    <t>Llantas, Baterías de ácido plomo.</t>
  </si>
  <si>
    <t>Electric Cars of Costa Rica ECCR S.A.</t>
  </si>
  <si>
    <t>NEUMÁTICOS MUNDIALES MJ TIRES MJ WORLDWIDE SRL</t>
  </si>
  <si>
    <t>3-102-682917</t>
  </si>
  <si>
    <t>Guanacaste</t>
  </si>
  <si>
    <t>Liberia</t>
  </si>
  <si>
    <t>DPAH-UASSAH-IUC- 053- 2016</t>
  </si>
  <si>
    <t>23 May.2016</t>
  </si>
  <si>
    <t>DPAH-UASSAH-RUC-044-2016</t>
  </si>
  <si>
    <t>Michel Broomfield</t>
  </si>
  <si>
    <t xml:space="preserve">2668-0220      8702-5890     </t>
  </si>
  <si>
    <t>mbroomfield@tiresmjworldwide.com</t>
  </si>
  <si>
    <t>Neumáticos Mundiales MJ Tires MJ Worldwide SRL</t>
  </si>
  <si>
    <t>TECNASA CR. S.A.</t>
  </si>
  <si>
    <t>DPAH-UASSAH-RUC-025-2016</t>
  </si>
  <si>
    <t>21 Jun.2016</t>
  </si>
  <si>
    <t xml:space="preserve">Orlando Solís Toruño </t>
  </si>
  <si>
    <t>4701-1700       6100-0655      fax.2228-6789</t>
  </si>
  <si>
    <t>osolis@tecnasa.com</t>
  </si>
  <si>
    <t>Laptos y computadoras</t>
  </si>
  <si>
    <t>Tecnasa CR S.A.</t>
  </si>
  <si>
    <t>J &amp; O IMPORT SUPPLY TRADING S.A.</t>
  </si>
  <si>
    <t>3-101-328399</t>
  </si>
  <si>
    <t>DPAH-UASSAH-IUC-079-2016</t>
  </si>
  <si>
    <t>DPAH-UASSAH-RUC-020-2017</t>
  </si>
  <si>
    <t>José Carlos Díaz Vargas</t>
  </si>
  <si>
    <t>2443-6612      8862-4036      fax.2431-5196</t>
  </si>
  <si>
    <t>jcdiaz@jyoimport.com</t>
  </si>
  <si>
    <t>J &amp; O Import Supply Trading S.A.</t>
  </si>
  <si>
    <t>DAITOMO COSTA RICA S.A.</t>
  </si>
  <si>
    <t>3-101-611660</t>
  </si>
  <si>
    <t>DPAH-UASSAH-IUC-078-2016</t>
  </si>
  <si>
    <t>20 Jun.2016</t>
  </si>
  <si>
    <t>DPAH-UASSAH-RUC-049-2016</t>
  </si>
  <si>
    <t>Silvio Castro Angel</t>
  </si>
  <si>
    <t>2293-1775      7106-2539</t>
  </si>
  <si>
    <t>silvio.castro@daitomoparts</t>
  </si>
  <si>
    <t>Daitomo Costa Rica S.A.</t>
  </si>
  <si>
    <t>MOTOS PAZOS S.A.</t>
  </si>
  <si>
    <t>3-101-086823</t>
  </si>
  <si>
    <t>DPAH-UASSAH-IUC-077-2016</t>
  </si>
  <si>
    <t>DSA-UCSA-RUC-022-2018</t>
  </si>
  <si>
    <t>Felipe Pazos Larsson</t>
  </si>
  <si>
    <t xml:space="preserve">2291-1668
 6057-2489     </t>
  </si>
  <si>
    <t>fpazos@grupopazos.com</t>
  </si>
  <si>
    <t>Motos Pazos S.A.</t>
  </si>
  <si>
    <t>INVERSIONES VARMO RRJ, S.A.</t>
  </si>
  <si>
    <t>3-101-155803</t>
  </si>
  <si>
    <t>DPAH-UASSAH-IUC-081-2016</t>
  </si>
  <si>
    <t>29 Jun.2016</t>
  </si>
  <si>
    <t>DPAH-UASSAH-RUC-063-2016</t>
  </si>
  <si>
    <t>Rosa María Vargas Morales</t>
  </si>
  <si>
    <t>2235-0811      8329-7756     fax.2235-1736</t>
  </si>
  <si>
    <t>varnos@ice.co.gr</t>
  </si>
  <si>
    <t>Inversiones Varmo RRJ, S.A.</t>
  </si>
  <si>
    <t>NERGALLO DEL ESTE S.A.</t>
  </si>
  <si>
    <t>3-101-263133</t>
  </si>
  <si>
    <t>DPAH-UASSAH-RUC-022-2016</t>
  </si>
  <si>
    <t>15 Jun.2016</t>
  </si>
  <si>
    <t>German Naranjo Galloni</t>
  </si>
  <si>
    <t xml:space="preserve">4000-2251       2440-1330      </t>
  </si>
  <si>
    <t>german.naranjo@fruno.com</t>
  </si>
  <si>
    <t>Teléfonos celulares</t>
  </si>
  <si>
    <t>Nargallo del Este S.A.</t>
  </si>
  <si>
    <t>CONSULTAG SOCIEDAD ANÓNIMA</t>
  </si>
  <si>
    <t>DPAH-UASSAH-IUC-089-2016</t>
  </si>
  <si>
    <t>22 Jul.2016</t>
  </si>
  <si>
    <t>DPAH-UASSAH-RUC-91-2017</t>
  </si>
  <si>
    <t>Rene Castañeda Mora</t>
  </si>
  <si>
    <t>2260-7798
4020-1002
7268-8506</t>
  </si>
  <si>
    <t>rene.castañeda@grupo-pb-.com</t>
  </si>
  <si>
    <t>Consultag, Sociedad Anónima</t>
  </si>
  <si>
    <t>J.E. IMPORTACIONES, S.A.</t>
  </si>
  <si>
    <t>3-101-547585</t>
  </si>
  <si>
    <t>DPAH-UASSAH-IUC-048-2016</t>
  </si>
  <si>
    <t>16 May.2016</t>
  </si>
  <si>
    <t>DPAH-UASSAH-RUC-042-2016</t>
  </si>
  <si>
    <t>Jeison Enrique Azofeifa Ruiz</t>
  </si>
  <si>
    <t>2238-0134   
 7017-7316</t>
  </si>
  <si>
    <t>gallollantas@gmail.com</t>
  </si>
  <si>
    <t>J.E. Importaciones Sociedad Anónima</t>
  </si>
  <si>
    <t>ADITEC JCB S.A.</t>
  </si>
  <si>
    <t>3-101-381775</t>
  </si>
  <si>
    <t>DPAH-UASSAH-IUC-086-2016</t>
  </si>
  <si>
    <t>12 Jul.2016</t>
  </si>
  <si>
    <t>CS-ARS-P-9025-15</t>
  </si>
  <si>
    <t>DPAH-UASSAH-RUC-041-2016</t>
  </si>
  <si>
    <t>Roni Jay Melzer Ferencz</t>
  </si>
  <si>
    <t>2296-7890     fax.2220-1741  8347-8885</t>
  </si>
  <si>
    <t>jheinfling@aditecjcb.com</t>
  </si>
  <si>
    <t>Aditec JCB S.A.</t>
  </si>
  <si>
    <t>UNIDOS MAYOREO S.A.</t>
  </si>
  <si>
    <t>3-101-0416797</t>
  </si>
  <si>
    <t>Alajuelita</t>
  </si>
  <si>
    <t>DPAH-UASSAH-IUC-096-2016</t>
  </si>
  <si>
    <t>08 Ago.2016</t>
  </si>
  <si>
    <t>DPAH-UASSAH-RUC-015-2017</t>
  </si>
  <si>
    <t>German Losilla Colombari</t>
  </si>
  <si>
    <t>mperalta@unidosxm.com</t>
  </si>
  <si>
    <t>Unidos Mayoreo, S.A.</t>
  </si>
  <si>
    <t>3-101-416797</t>
  </si>
  <si>
    <t>DECAVISA DE ALAJUELA, S.A.</t>
  </si>
  <si>
    <t>3-101-220744</t>
  </si>
  <si>
    <t>DPAH-UASSAH-RUC-037-2016</t>
  </si>
  <si>
    <t>Luis Fernando Arias Garro</t>
  </si>
  <si>
    <t xml:space="preserve"> 6097-8330    fax.2443-2651</t>
  </si>
  <si>
    <t>l.arias@decavisa.com</t>
  </si>
  <si>
    <t>Decavisa de Alajuela Sociedad Anónina</t>
  </si>
  <si>
    <t>RENTA DE AUTOMÓVILES EL INDIO, S.A.</t>
  </si>
  <si>
    <t>3-101-044294</t>
  </si>
  <si>
    <t>DPAH-UASSAH-IUC-092-2016</t>
  </si>
  <si>
    <t>01 Ago.2016</t>
  </si>
  <si>
    <t>CMU</t>
  </si>
  <si>
    <t>DPAH-UASSAH-RUC-052-2016</t>
  </si>
  <si>
    <t>MS-DPRSA-USA-528-2021</t>
  </si>
  <si>
    <t>Ximena Guerrero Guardia</t>
  </si>
  <si>
    <t>2523-3200     fax.2223-0660</t>
  </si>
  <si>
    <t>xguerrero@thrifty.cr</t>
  </si>
  <si>
    <t>Renta de Automóviles El Indio, S.A.</t>
  </si>
  <si>
    <t>GRUPO ALPEZ, S.A.</t>
  </si>
  <si>
    <t>3-101-570304</t>
  </si>
  <si>
    <t>DPAH-UASSAH-IUC-088-2016</t>
  </si>
  <si>
    <t>21 Jul.2016</t>
  </si>
  <si>
    <t xml:space="preserve">171-2020 </t>
  </si>
  <si>
    <t>SAN
RAMON</t>
  </si>
  <si>
    <t>DPAH-UASSAH-RUC-006-2017</t>
  </si>
  <si>
    <t>MS-DPRSA-USA-1640-2021</t>
  </si>
  <si>
    <t>Mario Alonzo Pérez Chaves</t>
  </si>
  <si>
    <t xml:space="preserve">2445-0580 / 8332-1553 </t>
  </si>
  <si>
    <t>aperez@alpesgroup.com</t>
  </si>
  <si>
    <t>Grupo Alpez, S.A.</t>
  </si>
  <si>
    <t>JMC CUATRO, S.A.</t>
  </si>
  <si>
    <t>3-101-172814</t>
  </si>
  <si>
    <t>DPAH-UASSAH-IUC-093-2016</t>
  </si>
  <si>
    <t>29 Jul.2016</t>
  </si>
  <si>
    <t>DSA-UCSA-RUC-038-2017</t>
  </si>
  <si>
    <t>MS-DPRSA-USA-778-2021</t>
  </si>
  <si>
    <t>Jorge Herrera León</t>
  </si>
  <si>
    <t xml:space="preserve">     2221-4509    </t>
  </si>
  <si>
    <t>jherrera@grupojyg.com 
lsanchez@grupojyg.com</t>
  </si>
  <si>
    <t>JMC Cuatro, S.A.</t>
  </si>
  <si>
    <t>SERVICIOS LOGÍSTICOS MÚLTIPLES GOVAL, S.A.</t>
  </si>
  <si>
    <t>3-101-661318</t>
  </si>
  <si>
    <t>DPAH-UASSAH-IUC-091-2016</t>
  </si>
  <si>
    <t>28 Jul.2016</t>
  </si>
  <si>
    <t>POCOCÍ</t>
  </si>
  <si>
    <t>DPAH-UASSAH-RUC-008-2017</t>
  </si>
  <si>
    <t>Emilio Mejía Montoya</t>
  </si>
  <si>
    <t>info@truckingcr.com</t>
  </si>
  <si>
    <t>Servicios Logísticos Múltiples Goval, S.A.</t>
  </si>
  <si>
    <t>ALPEMUSA S.A. (PEQUEÑO MUNDO)</t>
  </si>
  <si>
    <t>3-101-289929</t>
  </si>
  <si>
    <t>DPAH-UASSAH-IUC-094-2016</t>
  </si>
  <si>
    <t>DPAH-UASSAH-RUC-056-2016</t>
  </si>
  <si>
    <t>EDUARDO GAZEL LÓPEZ</t>
  </si>
  <si>
    <t>2208-2800</t>
  </si>
  <si>
    <t>egazel@pequenomundo.com</t>
  </si>
  <si>
    <t>Alpemuza, S.A. (Pequeño Mundo)</t>
  </si>
  <si>
    <t>DISTRIBUIDORA DE BICICLETAS DISDEBI, S.A.</t>
  </si>
  <si>
    <t>3-101-365375</t>
  </si>
  <si>
    <t>DPAH-UASSAH-RUC-038-2016</t>
  </si>
  <si>
    <t>MS-DRRSCN-DRASA1-421-2019</t>
  </si>
  <si>
    <t>ALAJUELA 1</t>
  </si>
  <si>
    <t>MS-DPRSA-USA-1643-2021</t>
  </si>
  <si>
    <t>Alvaro Vargas Villalobos</t>
  </si>
  <si>
    <t xml:space="preserve">2440-9248
 8387-1704
fax.2442-4309   </t>
  </si>
  <si>
    <t>avargas@disdebisa.com</t>
  </si>
  <si>
    <t>Distribuidora de Bicicletas DISDEBI, S.A.</t>
  </si>
  <si>
    <t>DISTRIBUIDORA LARCE S.A.</t>
  </si>
  <si>
    <t>3-101-047714</t>
  </si>
  <si>
    <t>DPAH-UASSAH-IUC-097-2016</t>
  </si>
  <si>
    <t>18 Ago.2016</t>
  </si>
  <si>
    <t>DPAH-UASSAH-RUC-024-2017</t>
  </si>
  <si>
    <t>Verónica Montenegro González</t>
  </si>
  <si>
    <t>2221-1100
7299-8699     fax.2255-2162</t>
  </si>
  <si>
    <t>vmontenegro@dilarce.com</t>
  </si>
  <si>
    <t>Llantas
Baterías ácido - plomo</t>
  </si>
  <si>
    <t>Distribuidora Larce S.A.</t>
  </si>
  <si>
    <t>RECICLADORA COSTARRICENSE DE METALES S.A.</t>
  </si>
  <si>
    <t>3-101-649788</t>
  </si>
  <si>
    <t>DPAH-UASSAH-IUC-090-2016</t>
  </si>
  <si>
    <t>20 Jul.2016</t>
  </si>
  <si>
    <t>DPAH-UASSAH-RUC-011-2017</t>
  </si>
  <si>
    <t>Minor Esquivel Nuñez</t>
  </si>
  <si>
    <t>2286-3602    6195-5087    fax.2227-6487</t>
  </si>
  <si>
    <t>mesquivel@irautorespuestos.com</t>
  </si>
  <si>
    <t>Equipo electrónico (computadoras, servidores, tv led, monitores lcd)</t>
  </si>
  <si>
    <t>Importaciones Ivan Ranc S.A.</t>
  </si>
  <si>
    <t>3-101-341566</t>
  </si>
  <si>
    <t>BCT Group S.A.</t>
  </si>
  <si>
    <t>3-101-693962</t>
  </si>
  <si>
    <t>MOTO MOTO S.A.</t>
  </si>
  <si>
    <t>3-101-197780</t>
  </si>
  <si>
    <t>San Carlos</t>
  </si>
  <si>
    <t>DPAH-UASSAH-IUC-054-2016</t>
  </si>
  <si>
    <t>Ciudad Quesada</t>
  </si>
  <si>
    <t>DPAH-UASSAH-RUC-043-2016</t>
  </si>
  <si>
    <t>Alessandro Consumi Tubito</t>
  </si>
  <si>
    <t xml:space="preserve">8372-8018     2461-4545     </t>
  </si>
  <si>
    <t>motomoto_cr@hotmail.com</t>
  </si>
  <si>
    <t>llantas para motocicletas</t>
  </si>
  <si>
    <t>Moto Moto S.A.</t>
  </si>
  <si>
    <t>MOTOS SUKI S.A.</t>
  </si>
  <si>
    <t>3-101-214254</t>
  </si>
  <si>
    <t>DPAH-UASSAH-IUC-101-2016</t>
  </si>
  <si>
    <t>07 Set.2016</t>
  </si>
  <si>
    <t>DSA-UCSA-RUC-100-2017</t>
  </si>
  <si>
    <t>Alberto Volio Scaglietti</t>
  </si>
  <si>
    <t>2239-5000</t>
  </si>
  <si>
    <t>jsanchez@desamarcr.com</t>
  </si>
  <si>
    <t>Motos Suki Sociedad Anónima</t>
  </si>
  <si>
    <t>PRESTIGE MOTORS INTERNACIONAL S.A.</t>
  </si>
  <si>
    <t>3-101-539064</t>
  </si>
  <si>
    <t>DPAH-UASSAH-ICU-095-2016</t>
  </si>
  <si>
    <t>DPAH-UASSAH-RUC-005-2017</t>
  </si>
  <si>
    <t>MS-DPRSA-USA-1007-2021</t>
  </si>
  <si>
    <t>Gkinys Porras Lópe</t>
  </si>
  <si>
    <t>2433-1363/8840-5945</t>
  </si>
  <si>
    <t>subgerencia@prestige-cr.com / contabilidad1@prestige-cr.com</t>
  </si>
  <si>
    <t>Prestige Motors Internacional S.A.</t>
  </si>
  <si>
    <t>PURDY MOTOR S.A.</t>
  </si>
  <si>
    <t>3-101-005744</t>
  </si>
  <si>
    <t>DPAH-UASSAH-ICU-062-2016</t>
  </si>
  <si>
    <t>23 Jun.2016</t>
  </si>
  <si>
    <t>195-2021</t>
  </si>
  <si>
    <t>DPAH-UASSAH-RUC-027-2016</t>
  </si>
  <si>
    <t>MS-DPRSA-USA-518-2021</t>
  </si>
  <si>
    <t>JORGE ALBERTO
RAMÍREZ RODRÍGUEZ</t>
  </si>
  <si>
    <t>2519-7954
2519-7833</t>
  </si>
  <si>
    <t>jramirez@purdymo.com,</t>
  </si>
  <si>
    <t>llantas, aceiter de motor, filtros (aire, aceite y combustible)</t>
  </si>
  <si>
    <t>Purdy Motor S.A.</t>
  </si>
  <si>
    <t>Nacional Automotriz
NASA S.A.</t>
  </si>
  <si>
    <t>Automotriz CR CA</t>
  </si>
  <si>
    <t xml:space="preserve">QUICK TIRE SOCIEDAD ANÓNIMA </t>
  </si>
  <si>
    <t>3-101-715971</t>
  </si>
  <si>
    <t>Barva</t>
  </si>
  <si>
    <t>DPAH-UASSAH-IUC-102-2016</t>
  </si>
  <si>
    <t>12 Set. 2016</t>
  </si>
  <si>
    <t>DPAH-UASSAH-RUC-066-2017</t>
  </si>
  <si>
    <t>José Alberto León Arteaga</t>
  </si>
  <si>
    <t>8610-8898</t>
  </si>
  <si>
    <t>josealbertoleonarteaga@gmail.com</t>
  </si>
  <si>
    <t>Llantas de motocicleta</t>
  </si>
  <si>
    <t>Quick Tire Sociedad</t>
  </si>
  <si>
    <t>COMERCIALIZADORA VMOTORS, S.A.</t>
  </si>
  <si>
    <t>3-101-696129</t>
  </si>
  <si>
    <t>DPAH-UASSAH-IUC-107-2016</t>
  </si>
  <si>
    <t>21 Oct.2016</t>
  </si>
  <si>
    <t>DSA-UCSA-RUC-101-2017</t>
  </si>
  <si>
    <t xml:space="preserve">2239-5000    </t>
  </si>
  <si>
    <t>No disponible</t>
  </si>
  <si>
    <t>Comercializadora V Motors S.A.</t>
  </si>
  <si>
    <t>EQUIPO INDUSTRIALES PANATICO S.A.</t>
  </si>
  <si>
    <t>3-101-645642</t>
  </si>
  <si>
    <t>DPAH-UASSAH-IUC-109-2016</t>
  </si>
  <si>
    <t>MS-DRRSCN-DARSA1-1398-2021</t>
  </si>
  <si>
    <t>DPAH-UASSAH-RUC-004-2017</t>
  </si>
  <si>
    <t>MS-DPRSA-USA-1608-2020</t>
  </si>
  <si>
    <t>Yenifer López Arias</t>
  </si>
  <si>
    <t xml:space="preserve">2430-7902
</t>
  </si>
  <si>
    <t>jarias@equiposindustriales-sec.com</t>
  </si>
  <si>
    <t>llantas para montacarga</t>
  </si>
  <si>
    <t>Equipos Industriales Panatico S.A.</t>
  </si>
  <si>
    <t>IMPORTADORA CARDEL S.A.</t>
  </si>
  <si>
    <t>3-101-141825</t>
  </si>
  <si>
    <t>DPAH-USSAH-IUC-108-2016</t>
  </si>
  <si>
    <t>DPAH-UASSAH-RUC-026-2017</t>
  </si>
  <si>
    <t>Guillermo Cartín Flores</t>
  </si>
  <si>
    <t>2233-3874
2223-1818
8384-0579    fax.2258-6631</t>
  </si>
  <si>
    <t>cardel@ice.co.cr</t>
  </si>
  <si>
    <t>Importadora Cardel S.A.</t>
  </si>
  <si>
    <t>3-101-141885</t>
  </si>
  <si>
    <t>PAREY AUTO´S INCS S.A.</t>
  </si>
  <si>
    <t>3-101-420697</t>
  </si>
  <si>
    <t>DPAH-UASSAH-IUC-106-2016</t>
  </si>
  <si>
    <t>DPAH-UASSAH-RUC-078-2017</t>
  </si>
  <si>
    <t>José Francisco Pazos Rey</t>
  </si>
  <si>
    <t>2244-3821
8321-1863</t>
  </si>
  <si>
    <t>pareyjo@gmail.com</t>
  </si>
  <si>
    <t>Parey Auto´s Incs S.A.</t>
  </si>
  <si>
    <t>INVERCONSTRUC NOCOVA CATORCE DE MARZO S.A. (LLANTAS Y LUBRICANTES NOCOVA)</t>
  </si>
  <si>
    <t>3-101-538207</t>
  </si>
  <si>
    <t>DPAH-UASSAH-IUC-103-2016</t>
  </si>
  <si>
    <t>PSF-ARSCQ-202-2018</t>
  </si>
  <si>
    <t>CIUDAD QUESADA</t>
  </si>
  <si>
    <t>DPAH-UASSAH-RUC-066-2016</t>
  </si>
  <si>
    <t>MS-DPRSA-USA-796-2021</t>
  </si>
  <si>
    <t>Norman Gerardo Corrales Vargas</t>
  </si>
  <si>
    <t xml:space="preserve">2461-0750
2461-0751  
  8361-0434    </t>
  </si>
  <si>
    <t xml:space="preserve"> norman_corrales_v@hotmail.com</t>
  </si>
  <si>
    <t>Inverconstruc Nocova Catorce de Marzo S.A. (LLantas y Lubricantes Nocova)</t>
  </si>
  <si>
    <t>MAGNETO DIESEL S.A.</t>
  </si>
  <si>
    <t>3-101-012276</t>
  </si>
  <si>
    <t>DSA-UCSA-RUC-036-2017</t>
  </si>
  <si>
    <t xml:space="preserve">UWE BLUM OSER </t>
  </si>
  <si>
    <t xml:space="preserve">2010-6300 </t>
  </si>
  <si>
    <t>account@madisaonline.com</t>
  </si>
  <si>
    <t>Magento Diesel S.A.</t>
  </si>
  <si>
    <t>CORPORACIÓN SUPERMERCADOS UNIDOS S.A.</t>
  </si>
  <si>
    <t>3-101-007223</t>
  </si>
  <si>
    <t>DPAH-UASSAH-RUC-060-2016</t>
  </si>
  <si>
    <t>4221-2019</t>
  </si>
  <si>
    <t>MS-DPRSA-USA-033-2021</t>
  </si>
  <si>
    <t>José Joaquín Herrera Sánchez</t>
  </si>
  <si>
    <t>2582-5267</t>
  </si>
  <si>
    <t>jose.j.herrera@walmart.com</t>
  </si>
  <si>
    <t>Llantas, aceite lubricante, artefactos electrónicos (Televisores, computadoras portátiles, teatro en casa, bocinas, audífonos, parlantes bluetooth, tabletas, cámaras, celulares, cargadores celulares  impresoras/multfuncional), artefáctos eléctricos (lavadoras, secadoras de agua, estufas, aspiradoras, hornos de microondas, hornos tostadores, cafeteras/percoladores/teteras, ollas, batidoras/licuadoras, ventiladores, hornillas electricas, parrillas/sarten/sandwicheras, plancas de ropa, extractor/procesador), flourescentes y bombillos (compactos  (CFL)) y bombillos LED), Aires acondicionados refrigeradoras, congeladores y frigobares.</t>
  </si>
  <si>
    <t>Corporación Supermercados Unidos S.A.</t>
  </si>
  <si>
    <t>LA CUISINE INTERNATIONAL COSTA RICA (L.C.I.C.R.) SOCIEDAD DE RESPONSABILIDAD LIMITADA</t>
  </si>
  <si>
    <t>3-102-671914</t>
  </si>
  <si>
    <t>DPAH-UASSAH-IUC-114-2016</t>
  </si>
  <si>
    <t>DPAH-UASSAH-RUC-031-2017</t>
  </si>
  <si>
    <t>Chiristopher Charnaud</t>
  </si>
  <si>
    <t xml:space="preserve">4000-3555 </t>
  </si>
  <si>
    <t>ccharnaud@lacuisineinternational.com</t>
  </si>
  <si>
    <t>Refrigeradores
Congeladores
Fabricadores de Hielo
Cavas de vino
Máquinas para sellar al vacío</t>
  </si>
  <si>
    <t>La Cuisine International Costa Rica (L.C.I.C.R.) Sociedad de Responsabilidad Limitada</t>
  </si>
  <si>
    <t>TOTAL PARTS CR S.A.</t>
  </si>
  <si>
    <t>3-101-557214</t>
  </si>
  <si>
    <t>DPAH-UASSAH-IUC-119-2016</t>
  </si>
  <si>
    <t>DSA-UCSA-RUC-045-2018</t>
  </si>
  <si>
    <t>Anibal Salgado Saenz</t>
  </si>
  <si>
    <t>6174-7815</t>
  </si>
  <si>
    <t>asalgado@totalparts.com</t>
  </si>
  <si>
    <t xml:space="preserve">Aires acondicionados con refrigerantes, gas refrigerante (R 134 A, R 404 A, R 410 A, }R- 422  D, R 407 C   y unidades de condensación con refrigerantes </t>
  </si>
  <si>
    <t>Total Parts CR, S.A.</t>
  </si>
  <si>
    <t>EQUIPOS NIETO S.A.</t>
  </si>
  <si>
    <t>3-101-003119</t>
  </si>
  <si>
    <t>DPAH-UASSAH-IUC-118-2016</t>
  </si>
  <si>
    <t>DSA-UCSA-RUC-023-2018</t>
  </si>
  <si>
    <t>RICARDO NIETO SANCHO</t>
  </si>
  <si>
    <t xml:space="preserve">2222-6555    </t>
  </si>
  <si>
    <t>rnieto@equiposnieto.com</t>
  </si>
  <si>
    <t xml:space="preserve">Cuartos de refrigeración y congelación R404 A, mesas refrigeradoras R134 A, refrigeradores bajo mostrador R134A, refrigeradoras verticales R134A, congeladores horizontales R134A, mesas de congelación horizontal R134A, vitrinas exhibidoras refrigeradas R134A, enfriadores de botellas R134A, congeladores verticales R404A, carros/gabinetes mantenedores refrigeradores R-507, vitrinas exhibidoras refrigeradas R404A, granizadoras eléctricas R404A, máquinas para fabricación  de crema chantilly R134A, Dispensadores de bebidas R134A, Unidad fría empotrable refrigerada R404A, Fuentes de agua fría R134A, Refrigeradora para vinos R134A, máquinas productoras de hielo R404A, Abatidores de temperatura R-507A, dispensador de crema y helado suave R134A, enfriadores de agua R404A, máquinas para fabricación de helado R404A. </t>
  </si>
  <si>
    <t>Equipos Nieto S.A.</t>
  </si>
  <si>
    <t>REFRIGERACIÓN INDUSTRIAL BEIRUTE S.A.</t>
  </si>
  <si>
    <t>3-101-009844</t>
  </si>
  <si>
    <t>DPAH-UASSAH-IUC-116-2016</t>
  </si>
  <si>
    <t>01 Dic.2016</t>
  </si>
  <si>
    <t>DPAH-UASSAH-RUC-045-2017</t>
  </si>
  <si>
    <t>MS-DPRSA-USA-190-2022</t>
  </si>
  <si>
    <t>Suzy Beirute Lucke</t>
  </si>
  <si>
    <t xml:space="preserve">2233-4222     8872-8790     </t>
  </si>
  <si>
    <t>gelizondoblanco@gmail.com / lvindas@beirute.com</t>
  </si>
  <si>
    <t xml:space="preserve">Aires acondicionados y Refrigerantes (R 134 A, R 404 A, R 410 A, R 507, R 22 y R 141 B) </t>
  </si>
  <si>
    <t>Refrigeración Industrial Beirute S,A.</t>
  </si>
  <si>
    <t>AGROPECUARIA TORO GUACO S.A.</t>
  </si>
  <si>
    <t>3-101-054089</t>
  </si>
  <si>
    <t xml:space="preserve">San Carlos </t>
  </si>
  <si>
    <t>DPAH-UASSAH-IUC-128-2016</t>
  </si>
  <si>
    <t>PSF-ARSCQ-082-201</t>
  </si>
  <si>
    <t>DPAH-UASSAH-RUC-019-2017</t>
  </si>
  <si>
    <t>MS-DPRSA-USA-0543-2021</t>
  </si>
  <si>
    <t>Salex Campos Mora</t>
  </si>
  <si>
    <t>2460-0790
8882-2121      fax.2460-0292</t>
  </si>
  <si>
    <t>refriequiposcr@gmail.com</t>
  </si>
  <si>
    <t>Sistemas de aire acondicionado de 12,000 BTU a 60,000 BTU
Equipos y unidades condensadoras de enfriamiento para tanques de leche</t>
  </si>
  <si>
    <t>Agropecuaria Toro Guaco S.A.</t>
  </si>
  <si>
    <t>Eduardo Campos Quesada</t>
  </si>
  <si>
    <t>2-0275-0594</t>
  </si>
  <si>
    <t>ELECTROFRÍO DE COSTA RICA S.A.</t>
  </si>
  <si>
    <t>3-101-102101</t>
  </si>
  <si>
    <t>DPAH-UASSAH-IUC-042-2017</t>
  </si>
  <si>
    <t>DSA-UCSA-RUC-024-2018</t>
  </si>
  <si>
    <t>Cámaras de refrigeración y Congelación 
Cofre de refrigeración, urnas exhibidoras refrigerantes, dispensadores de bebidas,congeladores, maquinas de hacer hielo
Gas R134A/R404A/ R290/R600A</t>
  </si>
  <si>
    <t>Electrofrío Costa Rica S.A.</t>
  </si>
  <si>
    <t>Servifogel S.A.</t>
  </si>
  <si>
    <t>3-101-337620</t>
  </si>
  <si>
    <t>IMPORTACIONES MIAMI S.A.</t>
  </si>
  <si>
    <t>3-101-138768</t>
  </si>
  <si>
    <t>La Unión</t>
  </si>
  <si>
    <t>DPAH-UASSAH-IUC-037-2017</t>
  </si>
  <si>
    <t>DSA-UCSA-052-2017</t>
  </si>
  <si>
    <t>Francisco Rodríguez Chaves</t>
  </si>
  <si>
    <t xml:space="preserve">2518-0101
</t>
  </si>
  <si>
    <t>ventas@importacionesmiami.com</t>
  </si>
  <si>
    <t>Refrigeradoras</t>
  </si>
  <si>
    <t>Importaciones Miami S.A.</t>
  </si>
  <si>
    <t>Francisco Rodrigues Chaves</t>
  </si>
  <si>
    <t>1-1105-0815</t>
  </si>
  <si>
    <t>Ronald Rodriguez Chaves</t>
  </si>
  <si>
    <t>1-1153-0806</t>
  </si>
  <si>
    <t>CATTLEYA SOCIEDAD ANONIMA</t>
  </si>
  <si>
    <t>3-101-532065</t>
  </si>
  <si>
    <t>DPAH-UASSAH-IUC-081-2017</t>
  </si>
  <si>
    <t>DPAH-UASSAH-RUC-080-2016</t>
  </si>
  <si>
    <t>Adriana Espinoza Gonzalez</t>
  </si>
  <si>
    <t>2263-6673</t>
  </si>
  <si>
    <t>adr.espinoza.g@gmail.com</t>
  </si>
  <si>
    <t>Refrigeradoras  y electrodomésticos</t>
  </si>
  <si>
    <t>Cattleya Sociedad Anónima</t>
  </si>
  <si>
    <t>3-101-185968</t>
  </si>
  <si>
    <t>IMPORTADORA RODRISA ML DEL ESTE S.A.</t>
  </si>
  <si>
    <t>3-101-640658</t>
  </si>
  <si>
    <t>DPAH-UASSAH-IUC-085-2017</t>
  </si>
  <si>
    <t>0257-2022</t>
  </si>
  <si>
    <t>DPAH-UASSAH-RUC-022-2017</t>
  </si>
  <si>
    <t>José Ricardo Rodríguez Santamaría</t>
  </si>
  <si>
    <t>8303-7898</t>
  </si>
  <si>
    <t>jbrenes@sheasesoría.com
gerencia@motoservicecr.com</t>
  </si>
  <si>
    <t>Llantas y baterias de electrolito liquido ácido</t>
  </si>
  <si>
    <t>Importadora Rodrisa ML del Este Sociedad Anónima</t>
  </si>
  <si>
    <t>MOTORACING S.A.</t>
  </si>
  <si>
    <t>3-101-720281</t>
  </si>
  <si>
    <t>DPAH-UASSAH-RUC-002-2017</t>
  </si>
  <si>
    <t>Gerardo Beita Rodríguez</t>
  </si>
  <si>
    <t xml:space="preserve">4036-2630    8374-1574      </t>
  </si>
  <si>
    <t>g.beita@motoracingcostarica.com</t>
  </si>
  <si>
    <t>Motoracing S.A.</t>
  </si>
  <si>
    <t>ABBOTT HEALTHCARE COSTA RICA S.A.</t>
  </si>
  <si>
    <t>3-101-352750</t>
  </si>
  <si>
    <t>DPAH-UASSAH-IUC-051-2017</t>
  </si>
  <si>
    <t>DSA-RUC-097-2017</t>
  </si>
  <si>
    <t>Christian Chavez Barquero</t>
  </si>
  <si>
    <t xml:space="preserve">2290-9218      8877-8821     </t>
  </si>
  <si>
    <t>christian.chavez@abbott.com</t>
  </si>
  <si>
    <t xml:space="preserve">Refrigeradoras </t>
  </si>
  <si>
    <t>Abbott Healthcare Costa Rica S.A.</t>
  </si>
  <si>
    <t>ELECTROLEMA SOCIEDAD ANÓNIMA</t>
  </si>
  <si>
    <t>3-101-2866028</t>
  </si>
  <si>
    <t>Curridabat</t>
  </si>
  <si>
    <t>DPAH-UASAH-IUC-059-2017</t>
  </si>
  <si>
    <t>DSA-UCSA-RUC-014-2018</t>
  </si>
  <si>
    <t>Rodolfo Jiménez Solano</t>
  </si>
  <si>
    <t>2272-7536     7070-5156      fax.2272-7583</t>
  </si>
  <si>
    <t>rodolfo.jimenez@imeasistemas.com</t>
  </si>
  <si>
    <t>Maquinas para producir helados (R 404 A), Dispensadores de Granizado  (R 404 A y R 134), Máquinas para producir hielo (R 404 A), Congeladores (R 404 A), Refrigeradores (R 404 A), Dispensadores para alimentos congelados (R 404 A), Máquinas para dispensar refresco refrigerado (R 404 A), Mesas refrigerada para conservar alimentos (R 134), Vitrinas refrigerada para conservar alimentos (R 404 A), Equipos de aire acondicionado (R 410 A), Compresores para sistema de refrigeración ( R 404 A), Cuartos de enfriamiento y congelación (R 404 A).
Computadoras para Punto de Venta (Cajas registradoras), Equipo Electrónico variado,</t>
  </si>
  <si>
    <t>Electrolema S.A.</t>
  </si>
  <si>
    <t>MEGALIFE DE COSTA RICA S.A.</t>
  </si>
  <si>
    <t>3-101-222821</t>
  </si>
  <si>
    <t>DPAH-UASSAH-IUC-082-2017</t>
  </si>
  <si>
    <t>DPAH-UASSAH-RUC-077-2017</t>
  </si>
  <si>
    <t>Rebeca Rodríguez C.</t>
  </si>
  <si>
    <t>2290-3737     fax.2290-3738</t>
  </si>
  <si>
    <t>director@thehotelxperts.com</t>
  </si>
  <si>
    <t>Minibares</t>
  </si>
  <si>
    <t>Mega Life de Costa Rica S.A.</t>
  </si>
  <si>
    <t>3-101-22281</t>
  </si>
  <si>
    <t>LG SERVICIOS ESPECIALIZDOS S.A.</t>
  </si>
  <si>
    <t>3-101-439852</t>
  </si>
  <si>
    <t>DPAH-UASSAH-IUC-046-2017</t>
  </si>
  <si>
    <t>DSA-UCSA-RUC-037-2017</t>
  </si>
  <si>
    <t xml:space="preserve">Equipos de aire acondicionado </t>
  </si>
  <si>
    <t>LG Servicios Especializados S.A.</t>
  </si>
  <si>
    <t>VEROMATIC S.A.</t>
  </si>
  <si>
    <t>3-101-091284</t>
  </si>
  <si>
    <t>DPAH-UASSAH-IUC-060-2017</t>
  </si>
  <si>
    <t>DPAH-UASSAH-RUC-053-2017</t>
  </si>
  <si>
    <t>Refresqueras, Congeladores ,  Cámaras de Refrigeración, Urnas refrigeradas , Mesas refrigeradas, Cámaras, Congeladores, dispensador de agua, Máquinas de hielo</t>
  </si>
  <si>
    <t>Veromatic S.A.</t>
  </si>
  <si>
    <t>ARCOS DORADOS COSTA RICA ADCR S.A.</t>
  </si>
  <si>
    <t>3-101-014194</t>
  </si>
  <si>
    <t>DPAH-UASSAH-IUC-078-2017</t>
  </si>
  <si>
    <t>10 Feb.2017</t>
  </si>
  <si>
    <t>MONTES  DE OCA</t>
  </si>
  <si>
    <t>DSA-UCSA-RUC-048-2017</t>
  </si>
  <si>
    <t>MS-DPRSA-USA-0120-202</t>
  </si>
  <si>
    <t>2523-0249         fax.22552046
8304-4405</t>
  </si>
  <si>
    <t>guillermo.delgado@cr.mcd.com</t>
  </si>
  <si>
    <t xml:space="preserve">Refrigeradoras, Congeladores, Equipos de refrigeración y congelación industrial, máquinas para producir hielo, dispensadores de alimentos,  maquinas para dispensar refrescos refrigerados, vitrinas refrigeradas para conservar alimentos, cuartos de enfriamiento y congelación, Unidades condensadoras para cuarto de congelación, compresores para sistemas de refrigeración, mesa refrigeradora para conservar alimentos
Equipo electrónico, </t>
  </si>
  <si>
    <t>Arcos Dorados Costa Rica ADCR S.A.</t>
  </si>
  <si>
    <t>G Y H STEINVORTH LTDA</t>
  </si>
  <si>
    <t>3-102-026972</t>
  </si>
  <si>
    <t>DPAH-UASSAH-IUC-098-2017</t>
  </si>
  <si>
    <t>28 Feb. 2017</t>
  </si>
  <si>
    <t>883-19</t>
  </si>
  <si>
    <t>DPAH-UASSAH-RUC-083-2017</t>
  </si>
  <si>
    <t>MS-DPRSA-USA-1895-2021</t>
  </si>
  <si>
    <t>ARLIN STEINVORTH FERNANDEZ</t>
  </si>
  <si>
    <t xml:space="preserve">Cámaras de refrigeración
Congeladores 
Ultra congeladores
Gas refrigerante </t>
  </si>
  <si>
    <t>G y H Steinvorth LTDA</t>
  </si>
  <si>
    <t>FEDECOOP SUMINISTROS S.A.</t>
  </si>
  <si>
    <t>3-101-201445</t>
  </si>
  <si>
    <t>DPAH-UASSAH-IUC-017-2017</t>
  </si>
  <si>
    <t>12 Ene. 2017</t>
  </si>
  <si>
    <t>DPAH-UASSAH-RUC-028-2017</t>
  </si>
  <si>
    <t>Fanny Villegas Murillo</t>
  </si>
  <si>
    <t xml:space="preserve">2260-8959     </t>
  </si>
  <si>
    <t>fvillegas@fedecoopcr.com</t>
  </si>
  <si>
    <t>Llantas para carretillo</t>
  </si>
  <si>
    <t>Feedecoop Suministros S.A.</t>
  </si>
  <si>
    <t>LEAHO REFRIGERACIÓN INDUSTRIAL S.A.</t>
  </si>
  <si>
    <t>3-101-204902</t>
  </si>
  <si>
    <t xml:space="preserve">DPAH-UASSAH-IUC-01-2017 </t>
  </si>
  <si>
    <t>DPAH-UASSAH-RUC-049-2018</t>
  </si>
  <si>
    <t>Manuel Irías Hernández</t>
  </si>
  <si>
    <t>2239-9070     fax.2239- 7148</t>
  </si>
  <si>
    <t xml:space="preserve">cmontero@leaho.com
milenahidalgo@leaho.com
amelendezn@squimicos.com </t>
  </si>
  <si>
    <t xml:space="preserve">Aires acondicionados, gas refrigerante, equipos de refrigeración y congelación </t>
  </si>
  <si>
    <t>Leaho Refrigeración Industrial S.A.</t>
  </si>
  <si>
    <t>INNOVACIONES Y SOLUCIONES ELECTROMÉDICO GMBH S,.A.</t>
  </si>
  <si>
    <t>3-101-327581</t>
  </si>
  <si>
    <t>DPAH-UASSAH-IUC-092-2017</t>
  </si>
  <si>
    <t>DSA-UCSA-RUC-010-2018</t>
  </si>
  <si>
    <t>Arnoldo Coto Mora</t>
  </si>
  <si>
    <t>Innovaciones y Soluciones Electromédicas GMBH S.A.</t>
  </si>
  <si>
    <t>COPPER AND TOOLS C.AT., S.A.</t>
  </si>
  <si>
    <t>3-101-504460</t>
  </si>
  <si>
    <t>DPAH-UASSAH-IUC-024-2017</t>
  </si>
  <si>
    <t>Cs-ars-exp3809-07</t>
  </si>
  <si>
    <t>DPAH-UASSAH-RUC-018-2018</t>
  </si>
  <si>
    <t>Claribel María Barrientos Vega</t>
  </si>
  <si>
    <t xml:space="preserve">  2215-2503       </t>
  </si>
  <si>
    <t>gerencia@copperandtools.com</t>
  </si>
  <si>
    <t>Gases refrigerantes y aires acondicionados</t>
  </si>
  <si>
    <t>Copper and Tool C.A.T.3-</t>
  </si>
  <si>
    <t>CENTRAIRE S.A.</t>
  </si>
  <si>
    <t>3-101-469111</t>
  </si>
  <si>
    <t>DPAH-UASSAH-IUC-036-2017</t>
  </si>
  <si>
    <t>DPAH-UASSAH-RUC--023-2017</t>
  </si>
  <si>
    <t>Eduardo Soto Velasco</t>
  </si>
  <si>
    <t xml:space="preserve">2291-9000 
8470-2232     </t>
  </si>
  <si>
    <t>eduardo@centrairecr.com</t>
  </si>
  <si>
    <t>Equipos Aire Acondicionado</t>
  </si>
  <si>
    <t>Centraire S.A.</t>
  </si>
  <si>
    <t>EXTRUSIONES DE ALUMINIO S.A. (EXTRALUM S.A.)</t>
  </si>
  <si>
    <t>3-101-088031</t>
  </si>
  <si>
    <t>DPAH-USSAH-IUC-026-2017</t>
  </si>
  <si>
    <t>DPAH-UASSAH-RUC-018-2017</t>
  </si>
  <si>
    <t>Elda Giralt Zúñiga</t>
  </si>
  <si>
    <t>2277-1873     fax.2277-1901</t>
  </si>
  <si>
    <t>egiralt@extralum.co.cr</t>
  </si>
  <si>
    <t>Aires acondicionados
Gases refrigerantes</t>
  </si>
  <si>
    <t>Extrucciones de Aluminio S.A.</t>
  </si>
  <si>
    <t>INGENIERIA DE MANTENIMIENTO S.A.</t>
  </si>
  <si>
    <t>3-101-098895</t>
  </si>
  <si>
    <t>DPAH-UASSAH-IUC -09-2017</t>
  </si>
  <si>
    <t>DPAH-UASSAH-RUC-017-2017</t>
  </si>
  <si>
    <t>Cristian Ramírez Méndez</t>
  </si>
  <si>
    <t>2560-3709     fax.25603709
8313-8347</t>
  </si>
  <si>
    <t>cramirez@ingemant-cr.com</t>
  </si>
  <si>
    <t>Aires acondicionados (tipo refrigeradoras murales)</t>
  </si>
  <si>
    <t>Ingeniería de Mantenimiento S.A.</t>
  </si>
  <si>
    <t>3-101-0898898</t>
  </si>
  <si>
    <t>REFRICENTER S.R.L.</t>
  </si>
  <si>
    <t>3-102-472712</t>
  </si>
  <si>
    <t>DPAH-UASSAH-IUC-079-2017</t>
  </si>
  <si>
    <t>DSA-UCSA-RUC-008-2018</t>
  </si>
  <si>
    <t>Melany Castro Montiel</t>
  </si>
  <si>
    <t>2253-2140       7203-9082</t>
  </si>
  <si>
    <t>mcastro@refricenter.cr</t>
  </si>
  <si>
    <t xml:space="preserve">Aires acondicionados </t>
  </si>
  <si>
    <t>Refricenter S.R.L.</t>
  </si>
  <si>
    <t>GRUPO COMERCIAL TECTRONIC S.A.</t>
  </si>
  <si>
    <t>3-101-397585</t>
  </si>
  <si>
    <t>DPAH-UASSAH-IUC-003-2017</t>
  </si>
  <si>
    <t>DPAH-UASSAH-RUC-085-2017</t>
  </si>
  <si>
    <t>Marcos Calvo Delgado</t>
  </si>
  <si>
    <t>2231-5450     8330-5450     fax.2231-1907</t>
  </si>
  <si>
    <t>mcalvo@gctcr.com</t>
  </si>
  <si>
    <t>Aires acondicionados, unidades condensadoras, unidades evaporadoras y de enfriamiento</t>
  </si>
  <si>
    <t>Grupo Comercial Tectronic S.A.</t>
  </si>
  <si>
    <t>DIMO DE ALAJUELA S.A.</t>
  </si>
  <si>
    <t>3-101-057451</t>
  </si>
  <si>
    <t>DPAH-UASSAH-IUC-074-2017</t>
  </si>
  <si>
    <t>DSA-UCSA-RUC-002-20018</t>
  </si>
  <si>
    <t>Freddy Oviedo Soto</t>
  </si>
  <si>
    <t>2441-0110 ext.108,       8354-6424     fax.2431-4017</t>
  </si>
  <si>
    <t>foviedo@rimagcr.com</t>
  </si>
  <si>
    <t>Aires acondicionados y refrigeradoras</t>
  </si>
  <si>
    <t>Dimo de Alajuela S.A.</t>
  </si>
  <si>
    <t>SCHNEIDER ELECTRIC CENTROAMERICANA LTDA</t>
  </si>
  <si>
    <t>3-102-029195</t>
  </si>
  <si>
    <t>DPAH-UASSAH-IUC-015-2017</t>
  </si>
  <si>
    <t>12 Ene.2017</t>
  </si>
  <si>
    <t>DSA-UCSA-RUC-025-2018</t>
  </si>
  <si>
    <t>María José Bazo Alfaro</t>
  </si>
  <si>
    <t>2291-1667</t>
  </si>
  <si>
    <t>mariajose.bazo@se.com / ana.rodriguez@se.com</t>
  </si>
  <si>
    <t>Aires acondicionados</t>
  </si>
  <si>
    <t>Schneider Electric Centroamericana Ltda</t>
  </si>
  <si>
    <t>ARTICA S.A.</t>
  </si>
  <si>
    <t>3-101-060423</t>
  </si>
  <si>
    <t>DPAH-UASSAH-IUC-047-2017</t>
  </si>
  <si>
    <t>27 Ene.2017</t>
  </si>
  <si>
    <t>DPAH-UASSAH-RUC-029-2017</t>
  </si>
  <si>
    <t>MS-DPRSA-USA-1572-2020</t>
  </si>
  <si>
    <t>Enzo von Saalfeld Banbach</t>
  </si>
  <si>
    <t>2257-9211     fax.2222-0992</t>
  </si>
  <si>
    <t>monica@artica.cr
enzio@artica.cr</t>
  </si>
  <si>
    <t>Unidades de refrigeración, Aires Acondicionados, Máquinas de fabricación de hielo.</t>
  </si>
  <si>
    <t>Artica S.A.</t>
  </si>
  <si>
    <t>EUROMOBILIA S.A.</t>
  </si>
  <si>
    <t>3-101-077629</t>
  </si>
  <si>
    <t>DPAH-UASSAH-IUC-058-2017</t>
  </si>
  <si>
    <t>06 Feb.2017</t>
  </si>
  <si>
    <t>DPAH-UASSAH-RUC-046-2017</t>
  </si>
  <si>
    <t>José Montoya Vargas
Sofía Esquivel Merino
Rosibel Solano Villalobos</t>
  </si>
  <si>
    <t>2539-3000     8881-2888     fax.2257-2656</t>
  </si>
  <si>
    <t>jmontoya@euromobilia.com
sesquivel@euromobilia.com
rosibel.solano@euromobilia.com</t>
  </si>
  <si>
    <t>Congeladores, refrigeradoras, cavas de vino, vineteras, ice marker, aires acondicionados</t>
  </si>
  <si>
    <t>Euromobilia S.A.</t>
  </si>
  <si>
    <t>SAEG ENGINEERING GROUP S.A.</t>
  </si>
  <si>
    <t>3-101-228243</t>
  </si>
  <si>
    <t>DPAH-UASSAH-IUC-054-2017</t>
  </si>
  <si>
    <t>02 Ene. 2017</t>
  </si>
  <si>
    <t>Montes de OCa</t>
  </si>
  <si>
    <t>3DE MARZO 2025</t>
  </si>
  <si>
    <t>DSA-UCSA-RUC-035-2017</t>
  </si>
  <si>
    <t>Deshumidificador, Cilndros refrigerantes, manejadora o evaporadora, condensadora, chiller, Equipos hidrónicos, Unidad enfriadora, paquete de aire acondicionado</t>
  </si>
  <si>
    <t>Saeg Engineering Group S.A.</t>
  </si>
  <si>
    <t>FEILO SYLVANIA COSTA RICA S.A.</t>
  </si>
  <si>
    <t>3-101-008587</t>
  </si>
  <si>
    <t>DPAH-UASSAH-IUC-002-2017</t>
  </si>
  <si>
    <t>05 Ene. 2017</t>
  </si>
  <si>
    <t>PAVAs</t>
  </si>
  <si>
    <t>DPAH-UASSAH-RUC-055-2017</t>
  </si>
  <si>
    <t>LUIS DIEGO ARAYA
HERNÁNDEZ</t>
  </si>
  <si>
    <t>4110-7753</t>
  </si>
  <si>
    <t>yerilyn.cerdas@sylvania-lighting.com</t>
  </si>
  <si>
    <t>Tubos fluorescentes</t>
  </si>
  <si>
    <t>Havells Sylvania Costa Rica S.A.</t>
  </si>
  <si>
    <t>PROVEEDORA COMERCIAL NICARAGÜENSE S.A.</t>
  </si>
  <si>
    <t>3-101-60428</t>
  </si>
  <si>
    <t>DPAH-UASSAH-IUC-106-2017</t>
  </si>
  <si>
    <t>08 Mar.2017</t>
  </si>
  <si>
    <t>DPAH-UASSAH-RUC-043-2017</t>
  </si>
  <si>
    <t>María Elena Arguedas Espinoza</t>
  </si>
  <si>
    <t>2432-4826     83471995</t>
  </si>
  <si>
    <t>mariaelena@proconica.com</t>
  </si>
  <si>
    <t>Minirefrigeradoras</t>
  </si>
  <si>
    <t>Proveedora Comercial Nicaragüense S.A.</t>
  </si>
  <si>
    <t>PROMOCION MEDICA S.A.</t>
  </si>
  <si>
    <t>3-101-2508833</t>
  </si>
  <si>
    <t>DPAH-UASSAH-IUC-040-2017</t>
  </si>
  <si>
    <t>24 Ene.2017</t>
  </si>
  <si>
    <t>888-21</t>
  </si>
  <si>
    <t>DPAH-UASSAH-RUC-060-2017</t>
  </si>
  <si>
    <t>MS-DPRSA-USA-567-2022</t>
  </si>
  <si>
    <t xml:space="preserve">Refrigeradoras para bancos de sangre </t>
  </si>
  <si>
    <t>Promoción Médica S.A,</t>
  </si>
  <si>
    <t>3-101-250833</t>
  </si>
  <si>
    <t>ELECTROTECNICA S.A.</t>
  </si>
  <si>
    <t>DPAH-UASSAH-IUC-048-2017</t>
  </si>
  <si>
    <t>30 Ene.2017</t>
  </si>
  <si>
    <t>DPAH-UASSAH-RUC-047-2017</t>
  </si>
  <si>
    <t>Andrea Hangen Morales</t>
  </si>
  <si>
    <t>2010-5070     fax.2223-7055   8893-1883</t>
  </si>
  <si>
    <t>ahagen@grupoelectrotecnica.com</t>
  </si>
  <si>
    <t>Unidades Ininterrumpidas de Potencia (UPS), Generadores Eléctricos, Gabinetes UPS
Aires Acondicionados
Baterías ácido plomo</t>
  </si>
  <si>
    <t>OJEDA CENTROAMERICA S.A.</t>
  </si>
  <si>
    <t>3-101-503564</t>
  </si>
  <si>
    <t>DPAH-UASSAH-IUC-570-2017</t>
  </si>
  <si>
    <t>21 Feb.2017</t>
  </si>
  <si>
    <t>DPAH-UASSAH-RUC-027-2017</t>
  </si>
  <si>
    <t>Michelle Gonzalez Murillo</t>
  </si>
  <si>
    <t xml:space="preserve">2589-0971    </t>
  </si>
  <si>
    <t>mgonzalez@ojeda.com.mx</t>
  </si>
  <si>
    <t>Equipos de refrigeración (refrigeradores, cngeladores, vritrinas, cuartos frígoríficos, evaporadoes y condensadrores.</t>
  </si>
  <si>
    <t>Ojeda Centroamericana S.A.</t>
  </si>
  <si>
    <t>3-101-055623</t>
  </si>
  <si>
    <t>DPAH-UASSAH-IUC-057- 2017</t>
  </si>
  <si>
    <t>DPAH-UASSAH-RUC-014-2018</t>
  </si>
  <si>
    <t>Mario Guillermo Acosta Angulo</t>
  </si>
  <si>
    <t>2798-0341
fax.2798-0846</t>
  </si>
  <si>
    <t>anwaracosta@gmail.com</t>
  </si>
  <si>
    <t>FISHER SCIENTIFIC COSTA RICA SRL</t>
  </si>
  <si>
    <t>3-102-573622</t>
  </si>
  <si>
    <t>DPAH-UASSAH-IUC-041-2017</t>
  </si>
  <si>
    <t>1163-2018</t>
  </si>
  <si>
    <t>DPAH-UASSAH-RUC-073-2017</t>
  </si>
  <si>
    <t>MS-DPRSA-USA-1544-2020</t>
  </si>
  <si>
    <t>Refrigeradoras para laboratorio y de uso industrial</t>
  </si>
  <si>
    <t>Fisher Scientific Costa Rica Sociedad de Responsabilidad Limitada</t>
  </si>
  <si>
    <t>EQUIPO INDUSTRIAL JM S.A.</t>
  </si>
  <si>
    <t>3-101-615237</t>
  </si>
  <si>
    <t>DPAH-UASSAH-IUC-045-2017</t>
  </si>
  <si>
    <t>25 Ene. 2017</t>
  </si>
  <si>
    <t>DSA-UCSA-RUC-103-2017</t>
  </si>
  <si>
    <t>Jairo Mora Ramírez</t>
  </si>
  <si>
    <t>2268-1625</t>
  </si>
  <si>
    <t>administracion@equipoindustrialjm.com</t>
  </si>
  <si>
    <t>Vitrinas refrigeradas, cargadas con
gas refrigerante R-404, Cámaras refrigeradas, cargadas con
gas refrigerante R-404, Islas refrigeradas, cargadas con gas
refrigerante R-404, Cámaras refrigeradas, cargadas con
gas refrigerante R-290</t>
  </si>
  <si>
    <t>Equipo Industrial JM, S.A.</t>
  </si>
  <si>
    <t>A/C DEPOT COSTA RICA S.A.</t>
  </si>
  <si>
    <t>3-101-356578</t>
  </si>
  <si>
    <t>DPAH-UASSAH-IUC-010-2017</t>
  </si>
  <si>
    <t>09 Ene.2017</t>
  </si>
  <si>
    <t>DPAH-UASSAH-RUC-056-2017</t>
  </si>
  <si>
    <t>Erick Raul Ruiz</t>
  </si>
  <si>
    <t>2257-1142
2248-1137</t>
  </si>
  <si>
    <t>eruiz@gamatec.com</t>
  </si>
  <si>
    <t>Aires Acondicionados</t>
  </si>
  <si>
    <t>A/C Depot Costa Rica S.A.</t>
  </si>
  <si>
    <t>Gamatec Ingeniería
S.A.</t>
  </si>
  <si>
    <t>HILL PHOENIX COSTA RICA SRL</t>
  </si>
  <si>
    <t>3-102-48981632</t>
  </si>
  <si>
    <t>DPAH-UASSAH-IUC-025-2017</t>
  </si>
  <si>
    <t>16 Ene. 2017</t>
  </si>
  <si>
    <t>DPAH-UASSAH-RUC-049-2017</t>
  </si>
  <si>
    <t xml:space="preserve">RONALD VINCENTI HERNANDEZ </t>
  </si>
  <si>
    <t>2282-0900
7075-2071</t>
  </si>
  <si>
    <t>andres.vega@doverfoodretail.com</t>
  </si>
  <si>
    <t>Equipos de refrigeración y congelación</t>
  </si>
  <si>
    <t>Hill Phoenix Costa Rica SRL</t>
  </si>
  <si>
    <t>REFRIGERACIÓN OMEGA S.A.</t>
  </si>
  <si>
    <t>3-101-1404433-35</t>
  </si>
  <si>
    <t>DPAH-UASSAH-RUC-014-2017</t>
  </si>
  <si>
    <t>17 Mar.2017</t>
  </si>
  <si>
    <t>Elizabeth Aguilar Chavarría</t>
  </si>
  <si>
    <t>2282-9086
fax.2282-7770</t>
  </si>
  <si>
    <t>eaquiler@refrigeracionomega.com</t>
  </si>
  <si>
    <t>equipos de refrigeración y congelanción, aires acondicionados, gases refrigerantes, unidades condensadoras, polioles.</t>
  </si>
  <si>
    <t>Refrigeración Omega S.a.</t>
  </si>
  <si>
    <t>3-101-140433</t>
  </si>
  <si>
    <t>Omega Internacional Bienes y Servicios S.A.</t>
  </si>
  <si>
    <t>3-101-231339</t>
  </si>
  <si>
    <t>DOS SANTOS Y ALARCON DISTRIBUIDORA S.A.</t>
  </si>
  <si>
    <t>3-101-589577</t>
  </si>
  <si>
    <t>DPAH-UASSAH-IUC-028-2017</t>
  </si>
  <si>
    <t>18 Ene.2017</t>
  </si>
  <si>
    <t>DPAH-UASSAH-RUC-069-2017</t>
  </si>
  <si>
    <t>icemachinerental@gmail.com</t>
  </si>
  <si>
    <t>Máquinas de hielo</t>
  </si>
  <si>
    <t>Dos Santos y Alarcón Distribuidora S.A.</t>
  </si>
  <si>
    <t>Bretano de Costa Rica S.A.</t>
  </si>
  <si>
    <t>3-101-007434</t>
  </si>
  <si>
    <t>DPAH-UASSAH-IUC-086-2017</t>
  </si>
  <si>
    <t>16 Feb.2017</t>
  </si>
  <si>
    <t>MS-DRRSCN-DARSSD-06-2022</t>
  </si>
  <si>
    <t>DPAH-UASSAH-RUC-071-2017</t>
  </si>
  <si>
    <t>MS-DPRSA-USA-139-2022</t>
  </si>
  <si>
    <t>Juan Carlos Peralta Jiménez</t>
  </si>
  <si>
    <t>4101-5114</t>
  </si>
  <si>
    <t>Correo: diego.chacon@resoco.com</t>
  </si>
  <si>
    <t>cilindros con gas refrigerante</t>
  </si>
  <si>
    <t>Resoco Sociedad Anónima</t>
  </si>
  <si>
    <t>DISTRIBUIDORA LA FLORIDA S.A.</t>
  </si>
  <si>
    <t>3-101-295868</t>
  </si>
  <si>
    <t>DPAH-UASSAH-IUC-035-2017</t>
  </si>
  <si>
    <t>20 Ene.2017</t>
  </si>
  <si>
    <t>CN-ARS-A2-0554-2018</t>
  </si>
  <si>
    <t>DPAH-UASSAH-RUC-059-2017</t>
  </si>
  <si>
    <t>Gerardo Miranda Fernández / Gabriela Delgado</t>
  </si>
  <si>
    <t>2437-6320</t>
  </si>
  <si>
    <t>gabriela.delgado@fifco.com</t>
  </si>
  <si>
    <t xml:space="preserve">Aires acondicionados, Equipos de refrigeración y congelación (Dispensadores, Cámaras, Climatizador, enfriadores, maquina de hielo,  cuarto frío)  </t>
  </si>
  <si>
    <t>Distribuidora La Florida S.A.</t>
  </si>
  <si>
    <t>SUPER BATERIAS OC S.A.</t>
  </si>
  <si>
    <t>3-101-358818</t>
  </si>
  <si>
    <t>DPAH-UASSAH-IUC-063-2017</t>
  </si>
  <si>
    <t>02 Feb.2017</t>
  </si>
  <si>
    <t>DPAH-UASSAH-RUC-013-2017</t>
  </si>
  <si>
    <t>Olman Ricardo Cespedes Rojas</t>
  </si>
  <si>
    <t>2219-5454
88703798</t>
  </si>
  <si>
    <t>rcespedes@superbaterias.com</t>
  </si>
  <si>
    <t>Baterías de electrolito líquido ácido</t>
  </si>
  <si>
    <t>Super Baterías OC, S.A.</t>
  </si>
  <si>
    <t>JUAN CARLOS BLANCO MENDOZA</t>
  </si>
  <si>
    <t>8-0075-0722</t>
  </si>
  <si>
    <t>DPAH-UASSAH-IUC-093-2017</t>
  </si>
  <si>
    <t>22 Feb.2017</t>
  </si>
  <si>
    <t>DSA-UCSA-RUC-007-2017</t>
  </si>
  <si>
    <t>Manfred Solís Román</t>
  </si>
  <si>
    <t>8849-9591</t>
  </si>
  <si>
    <t>msolis@regenciacr.com</t>
  </si>
  <si>
    <t xml:space="preserve">Refresqueras </t>
  </si>
  <si>
    <t>Juan Carlos Blanco Mendoza</t>
  </si>
  <si>
    <t>FRANZ AMRHEIN &amp; CO</t>
  </si>
  <si>
    <t>3-101-004126</t>
  </si>
  <si>
    <t>DPAH-UASSAH-IUC-014-2017</t>
  </si>
  <si>
    <t>Carmen-Merced-Uruca</t>
  </si>
  <si>
    <t>DSA-UCSA-RUC-001-2018</t>
  </si>
  <si>
    <t>MARIO AMRHEIN PINTO</t>
  </si>
  <si>
    <t>2010-4141</t>
  </si>
  <si>
    <t>mugalde@hondafaco.com</t>
  </si>
  <si>
    <t>Condensadores de aire acondicionado para vehículos</t>
  </si>
  <si>
    <t>Franz Armhein &amp; CO, S.A.</t>
  </si>
  <si>
    <t>CLIMATISA CLIMATIZACIÓN INDUSTRIAL S.A.</t>
  </si>
  <si>
    <t>3-101-505197</t>
  </si>
  <si>
    <t>DPAH-UASSAH-IUC-027-2017</t>
  </si>
  <si>
    <t>19 Ene. 2017</t>
  </si>
  <si>
    <t>DSA-UCSA-RUC-076-2017</t>
  </si>
  <si>
    <t>Climatización Industrial S.A.</t>
  </si>
  <si>
    <t>CONSTRUCTORA CONSULTORA Y DESARROLLADORA ECOAIRE S.A.</t>
  </si>
  <si>
    <t>3-101-536983</t>
  </si>
  <si>
    <t>Tibás</t>
  </si>
  <si>
    <t>DPAH-UASSAH-IUC-023-2017</t>
  </si>
  <si>
    <t>CS-ARS-T-3900-18</t>
  </si>
  <si>
    <t xml:space="preserve"> DSA-UCSA-RUC-042-2017</t>
  </si>
  <si>
    <t>Francisco Orlich Chaves</t>
  </si>
  <si>
    <t>2236-6441</t>
  </si>
  <si>
    <t xml:space="preserve">
forlich@ecoaire.net / hgutierrez@ecoaire.net</t>
  </si>
  <si>
    <t>equipos de refrigeración (Mini split, Split, Centrales Paquetes de aire acondicionado, Sistema de agua helada Chillers)</t>
  </si>
  <si>
    <t>Constructora Consultora y Desarrolladora ECOIRE S.A.</t>
  </si>
  <si>
    <t>Consorcio H.F.H  de Ingeniería S.A.</t>
  </si>
  <si>
    <t>3-101-599662</t>
  </si>
  <si>
    <t>ACTIVO</t>
  </si>
  <si>
    <t>COCA COLA FEMSA  DE COSTA RICA S.A.</t>
  </si>
  <si>
    <t>3-101-005212</t>
  </si>
  <si>
    <t>DPAH-UASSAH-IUC-055-2017</t>
  </si>
  <si>
    <t>01 Feb. 2017</t>
  </si>
  <si>
    <t>DPAH-UASSAH-RUC-079-2017</t>
  </si>
  <si>
    <t>2247-2800 EXT: 2528</t>
  </si>
  <si>
    <t>Equipos de refrigeración (enfriadores con refrigerantes , máquinas de dispensador de bebidas gaseosas, fabricador de hielo, máquina de hielo)</t>
  </si>
  <si>
    <t>Coca Cola Femsa de Costa Rica S.A.</t>
  </si>
  <si>
    <t>TECNOLOGÍAS APLICADAS A LA MEDICINA E INDUSTRIA TECAMI S.A.</t>
  </si>
  <si>
    <t>3-101-48014336</t>
  </si>
  <si>
    <t>DPAH-UASSAH-IUC-064-2017</t>
  </si>
  <si>
    <t>DPAH-UASSAH-RUC-061-2018</t>
  </si>
  <si>
    <t>Zaylleemg Ugalde Ugarte</t>
  </si>
  <si>
    <t>4700-3705
6045-5518
fax.4700-5374</t>
  </si>
  <si>
    <t>zugalde@tecamica.com</t>
  </si>
  <si>
    <t>Congeladores médicos cargados con gas refrigerante R-290 
Refrigeradoras para bancos de sangre cargadas con gas refrigerante R-404, R-410A, R-134A, R-23, R-600A
Congeladores para bancos de sangre, cargados con gas refrigerante R-404, R-410A,R-134A, R-23, R-600A
Máquinas para hacer hielo cargadas con gasrefrigerante R-404, R-410A, R-134A, R-23, R600A</t>
  </si>
  <si>
    <t>Tecnologías Aplicadas a la Medicina e Industria Tecami S.A.</t>
  </si>
  <si>
    <t>VIDA EN LA TIERRA S.A. (HIDROCLEAR COSTA RICA)</t>
  </si>
  <si>
    <t>3-101-172614</t>
  </si>
  <si>
    <t>DPAH-UASSAH-IUC-090-2017</t>
  </si>
  <si>
    <t>20 Feb.2017</t>
  </si>
  <si>
    <t>CS-ARS-SA-03-
726-2019</t>
  </si>
  <si>
    <t>DPAH-UASSAH-RUC-090-2017</t>
  </si>
  <si>
    <t>MS-DPRSA-USA-1283-2021</t>
  </si>
  <si>
    <t>Mariano Alfonso Manucci</t>
  </si>
  <si>
    <t>2282-0100
8718-0755
fax.2582-1028</t>
  </si>
  <si>
    <t>rortega@hidroclear.com
malfonso@hidroclear.com</t>
  </si>
  <si>
    <t>Bebederos de Agua Gas R-134
Dispensadores de Agua Gas R-134.
Intercambiadores de calor con el gas
R410A.</t>
  </si>
  <si>
    <t>Hidroclear Costa Rica (Vida en la Tierra S.A.)</t>
  </si>
  <si>
    <t>FERRETERIA EPA S.A.</t>
  </si>
  <si>
    <t>3-101-354271</t>
  </si>
  <si>
    <t>DPAH-UASSAH-IUC-016-2017</t>
  </si>
  <si>
    <t>CS-ARS-Exp-2410-06</t>
  </si>
  <si>
    <t>DPAH-UASSAH-RUC-051-2017</t>
  </si>
  <si>
    <t>Juan Francisco España Presas</t>
  </si>
  <si>
    <t>2588-1145
7012-2604</t>
  </si>
  <si>
    <t>jefedeservicios@cr.epa.biz</t>
  </si>
  <si>
    <t>Aires acondicionados, refrigeradoras y congeladores, enfriadores.</t>
  </si>
  <si>
    <t>Ferretería EPA S.A.</t>
  </si>
  <si>
    <t>REFRIGERACIÓN Y SOLUCIONES DE FRIO S.A.</t>
  </si>
  <si>
    <t>3-101-645126</t>
  </si>
  <si>
    <t>DPAH-UASSAH-IUC-099-2017
DSA-UCSA-IUC-157-2017</t>
  </si>
  <si>
    <t>28 Feb. 2017
09 Jun. 2017</t>
  </si>
  <si>
    <t>DSA-UCSA-RUC-104-2017</t>
  </si>
  <si>
    <t>Gabriela Sánchez Zamora</t>
  </si>
  <si>
    <t xml:space="preserve">2441-8162
</t>
  </si>
  <si>
    <t>.gsanchez@rsfcr.com</t>
  </si>
  <si>
    <t>Cámaras refrigerantes
Unidades condensadoras
Unidad evaporadora para refrigeración industrial.
Chiller para refrigeración
Manejadoras de aire para refrigeración industrial.
Condensador evaporativo para refrigeración industrial.</t>
  </si>
  <si>
    <t>Refrigeracion y Soluciones de Frío</t>
  </si>
  <si>
    <t>EXCLUSIVIDADES SIMÓN S.A.</t>
  </si>
  <si>
    <t>3-101-026841</t>
  </si>
  <si>
    <t>Golfito</t>
  </si>
  <si>
    <t>DPAH-UASSAH-IUC-122-2016</t>
  </si>
  <si>
    <t>22 Dic,2016</t>
  </si>
  <si>
    <t>DPAH-UASSAH-RUC-067-2018</t>
  </si>
  <si>
    <t>Ivannia Carvajal S.</t>
  </si>
  <si>
    <t>2257-0966
Ext. 119</t>
  </si>
  <si>
    <t>icarvajal@exclusimon.com</t>
  </si>
  <si>
    <t>Refrigeradoras, vineras, aires acondicionados, congeladores, centros de bebida, maquinas para hielo, gavetas frías</t>
  </si>
  <si>
    <t>Exclusividades Simón S.A.</t>
  </si>
  <si>
    <t>PROCESS ENGINEERING TECH S.A.</t>
  </si>
  <si>
    <t>3-101-701653</t>
  </si>
  <si>
    <t>DPAH-UASSAH-IUC-050 -2017</t>
  </si>
  <si>
    <t>0074-17</t>
  </si>
  <si>
    <t>DSA-UCSA-RUC-040-2018</t>
  </si>
  <si>
    <t>MS-DPRSA-USA-1540-2021</t>
  </si>
  <si>
    <t>Alvaro Ramirez Figueroa</t>
  </si>
  <si>
    <t xml:space="preserve">2588-0502
fax.2588-0502
8718-3040 </t>
  </si>
  <si>
    <t>alvaro@process-e.com</t>
  </si>
  <si>
    <t>Equipos de refrigeración
Gas R404A – R507</t>
  </si>
  <si>
    <t>Process Engineering Tech S.A.</t>
  </si>
  <si>
    <t>MANTENIMIENTO TEXTIL S.A.</t>
  </si>
  <si>
    <t>3-101-102675</t>
  </si>
  <si>
    <t>DPAH-UASSAN-IUC-124-2016</t>
  </si>
  <si>
    <t>DPAH-UASSAH-RUC-069-2018</t>
  </si>
  <si>
    <t>Ivannia Carvajal Sancho</t>
  </si>
  <si>
    <t>2257-0966 Ext.119</t>
  </si>
  <si>
    <t xml:space="preserve">Refrigeradoras, vineras , aire acondicionados, congeladores, centros de bebida, maquinas para hacer hielo, vitrinas, dispensador de agua.  </t>
  </si>
  <si>
    <t>Mantenimiento Textil S.A.</t>
  </si>
  <si>
    <t>PERFUMERÍA Y COSMÉTICOS INTERNACIONALES DE COSTA RICA S.A.</t>
  </si>
  <si>
    <t>3-101-1011409</t>
  </si>
  <si>
    <t>DPAH-UASSAH-IUC-123-2016</t>
  </si>
  <si>
    <t>DPAH-UASSAH-RUC-065-2018</t>
  </si>
  <si>
    <t>Perfumería y Cosméticos Internacionales de Costa Rica S.A.</t>
  </si>
  <si>
    <t>3-101-101409</t>
  </si>
  <si>
    <t>CONTEMPORARY TECHNOLOGY  S.A.</t>
  </si>
  <si>
    <t>3-101-548518</t>
  </si>
  <si>
    <t>DPAH-UASSAH-IUC-127-2016</t>
  </si>
  <si>
    <t>DPAH-UASSAH-RUC-066-2018</t>
  </si>
  <si>
    <t>2257-0966</t>
  </si>
  <si>
    <t>Contemporary Technology S.A.</t>
  </si>
  <si>
    <t>LOCAL CINCUENTA Y DOS EL COMETA S.A.</t>
  </si>
  <si>
    <t>3-101-205570</t>
  </si>
  <si>
    <t>DPAH-UASSAH-IUC-125-2016</t>
  </si>
  <si>
    <t>DPAH-UASSAH-RUC-070-2018</t>
  </si>
  <si>
    <t>Local Cincuenta y Dos El Cometa S.A.</t>
  </si>
  <si>
    <t>FARCO S.A.</t>
  </si>
  <si>
    <t>3-101-018087</t>
  </si>
  <si>
    <t>DPAH-UASSAH-IUC-126-2016</t>
  </si>
  <si>
    <t>DPAH-UASSAH-RUC-068-2018</t>
  </si>
  <si>
    <t>Farco S.A.</t>
  </si>
  <si>
    <t>ELECTRONICA INDUSTRIAL Y MEDICA SOCIEDAD ANONIMA</t>
  </si>
  <si>
    <t>3-101-275480</t>
  </si>
  <si>
    <t>DPAH-UASSAH-IUC-102-2017</t>
  </si>
  <si>
    <t>02 Mar.2017</t>
  </si>
  <si>
    <t>DPAH-UASSAH-RUC-072-2017</t>
  </si>
  <si>
    <t>Jonathan Aguilar Anchía</t>
  </si>
  <si>
    <t>2217-7800</t>
  </si>
  <si>
    <t>jaguilar@eleinmsa.com / lpradoquimicacr.com</t>
  </si>
  <si>
    <t>equipo de refrigeración</t>
  </si>
  <si>
    <t>Electrónica Industrial y Médica S.A.</t>
  </si>
  <si>
    <t xml:space="preserve">LUCAS INGENIEROS SOCIEDAD DE RESPONSABILIDAD LIMITADA </t>
  </si>
  <si>
    <t>3-102-373667</t>
  </si>
  <si>
    <t>DPAH-UASSAH-IUC-096-2017</t>
  </si>
  <si>
    <t>24 Feb.2017</t>
  </si>
  <si>
    <t>DSA-UCSA-RUC-017-2018</t>
  </si>
  <si>
    <t>Chiller con gas R410A, R290, RL32H, SUVA 134A
Condensadores gas R410A, R290, RL32H, SUVA 134A
Equipo tipo paquete de aire acondicionado Gas R410A, R290, RL32H, SUVA134A</t>
  </si>
  <si>
    <t>Lucas Ingenieros, SRL</t>
  </si>
  <si>
    <t>ALASKA EQUIPOS DE REFRIGERACIÓN S.A.</t>
  </si>
  <si>
    <t>3-101-421560</t>
  </si>
  <si>
    <t xml:space="preserve">San Ramón </t>
  </si>
  <si>
    <t>DPAH-UASSAH-IUC-107-2017</t>
  </si>
  <si>
    <t>13 Mar. 2017</t>
  </si>
  <si>
    <t>PSF-SR-NO-597-2019</t>
  </si>
  <si>
    <t>DPAH-UASSAH-RUC-065-2017</t>
  </si>
  <si>
    <t>Rafael Angel Barrantes Corrales</t>
  </si>
  <si>
    <t>2447-4244</t>
  </si>
  <si>
    <t>alaska@ice.co.cr</t>
  </si>
  <si>
    <t>Congeladores horizontales
Cámaras de refrigeracion
Vitrinas de congelación.</t>
  </si>
  <si>
    <t>Alaska Equipos de Refrigeración S.A.</t>
  </si>
  <si>
    <t>HYDRIA PROPERTY BROKERS</t>
  </si>
  <si>
    <t>3-101-519564</t>
  </si>
  <si>
    <t>DPAH-UASSAH-IUC-110-2017</t>
  </si>
  <si>
    <t>20 Mar.2017</t>
  </si>
  <si>
    <t>DPAH-UASSAH-RUC-038-2018</t>
  </si>
  <si>
    <t>Federico Vega Sanchez</t>
  </si>
  <si>
    <t>4034-4845</t>
  </si>
  <si>
    <t>info@chitooffice.com</t>
  </si>
  <si>
    <t>Hydria Property Brokers</t>
  </si>
  <si>
    <t>IMPORTADORA DE EQUIPOS INDUSTRIALES S.A.</t>
  </si>
  <si>
    <t>3-101-680054</t>
  </si>
  <si>
    <t>Uruca</t>
  </si>
  <si>
    <t>DPAH-UASSAH-IUC-115-2017</t>
  </si>
  <si>
    <t>27 Mar. 2017</t>
  </si>
  <si>
    <t>DPAH-UASSAH-RUC-088-2017</t>
  </si>
  <si>
    <t>Edgar Majluf Faraón</t>
  </si>
  <si>
    <t>2220-2311</t>
  </si>
  <si>
    <t>edgar@techcr.com</t>
  </si>
  <si>
    <t>Máquinas de hielo
Congeladores</t>
  </si>
  <si>
    <t>Importadora de Equipos Industriales S.A.</t>
  </si>
  <si>
    <t>AIRES ACONDICIONADOS AC SERVICIOS S.A.</t>
  </si>
  <si>
    <t>3-101-340569</t>
  </si>
  <si>
    <t>DPAH-UASSAH-IUC-043-2017</t>
  </si>
  <si>
    <t>DPAH-UASSAH-RUC-030-2017</t>
  </si>
  <si>
    <t>Juan Carlos Schmidt Moya</t>
  </si>
  <si>
    <t>2223-5300
fax,2223-3210</t>
  </si>
  <si>
    <t>proyectos@acservicecr.com</t>
  </si>
  <si>
    <t>Aires Acondicionados AC Servicios S.A.</t>
  </si>
  <si>
    <t>3-101-632262 SOCIEDAD ANÓNIMA</t>
  </si>
  <si>
    <t>3-101-622262</t>
  </si>
  <si>
    <t>DPAH-UASSAH-IUC -01-2015</t>
  </si>
  <si>
    <t>22 Oct. 2015</t>
  </si>
  <si>
    <t>DPAH-UASSAH-RUC-007-2017</t>
  </si>
  <si>
    <t>Mohebatolahe Agahi Tavakoli</t>
  </si>
  <si>
    <t>2248-4418
fax,2248-4418
8826-2630</t>
  </si>
  <si>
    <t>serviciosalcliente@dhfcr.com</t>
  </si>
  <si>
    <t>Fotocopiadoras 
Tóner
Tarjetas Electrónicas
Respuestos</t>
  </si>
  <si>
    <t>3-101-632262 Sociedad Anónima</t>
  </si>
  <si>
    <t>3-101-632262</t>
  </si>
  <si>
    <t>RIMAG IMPORTACIONES S.A.</t>
  </si>
  <si>
    <t>3-101-412834</t>
  </si>
  <si>
    <t>DPAH-UASSAH-IUC-114-2017</t>
  </si>
  <si>
    <t>DSA-UCSA-RUC-004-2018</t>
  </si>
  <si>
    <t xml:space="preserve">Freddy Oviedo Soto </t>
  </si>
  <si>
    <t>2441-0110, EXT. 107</t>
  </si>
  <si>
    <t>foviedo@rimagcr.com / mmolina@rimagcr.com</t>
  </si>
  <si>
    <t>Refrigeradoras
Congeladores
Aires Acondicionados</t>
  </si>
  <si>
    <t>Rimag Importaciones S.A.</t>
  </si>
  <si>
    <t>EVOLUCIÓN COMERCIAL Y ELECTRÓNICA S.A.</t>
  </si>
  <si>
    <t>3-101-319102</t>
  </si>
  <si>
    <t>DPAH-UASSAH-IUC-118-2017</t>
  </si>
  <si>
    <t>MS-DRRSCS-DARST-PSF-5395-21</t>
  </si>
  <si>
    <t>Tibas</t>
  </si>
  <si>
    <t>DPAH-UASSAH-RUC-087-2017</t>
  </si>
  <si>
    <t>ORLANDO BOLAÑOS ALVARADO</t>
  </si>
  <si>
    <t>2244-3800
8814-4900
fax.2244-3800</t>
  </si>
  <si>
    <t>orlando.bolanos@exofisa.com</t>
  </si>
  <si>
    <t>Refrigeradores Gas r134a y r600a
Congeladores Gas R600A
Aires Acondicionados Gas R410</t>
  </si>
  <si>
    <t>Evolución Comercial y Electrónica S.A.</t>
  </si>
  <si>
    <t>POWER SOLUTIONS S.A.</t>
  </si>
  <si>
    <t>DPAH-UASSAH-IUC-052-2017</t>
  </si>
  <si>
    <t>DSA-UCSA-RUC-106-2017</t>
  </si>
  <si>
    <t>Angie Zamora Cordoba</t>
  </si>
  <si>
    <t>4102-5802
8816-7206
fax.2524-0512</t>
  </si>
  <si>
    <t>azmora@powersolution.com</t>
  </si>
  <si>
    <t>Unidades ininterrupidas de potencia
Generadorse Eléctricos
Gabanites para Ups
Aires Acondicionados</t>
  </si>
  <si>
    <t>VORTICE LATAM S.A.</t>
  </si>
  <si>
    <t>3-101-640529</t>
  </si>
  <si>
    <t>DPAH-UASSAH-IUC- -201</t>
  </si>
  <si>
    <t>02 May. 2017</t>
  </si>
  <si>
    <t>DPAH-UASSAH-RUC-050-2017</t>
  </si>
  <si>
    <t>Susan Ramírez Alvarado</t>
  </si>
  <si>
    <t>2201-6934</t>
  </si>
  <si>
    <t>sramirez@vortice-latam.com</t>
  </si>
  <si>
    <t>Deshumidificadores Portátiles
AC Minisplit</t>
  </si>
  <si>
    <t>Vortice Latam S.A.</t>
  </si>
  <si>
    <t>CORPORACION CR WATERSONN S.A.</t>
  </si>
  <si>
    <t>3-101-160678</t>
  </si>
  <si>
    <t>DPAH-UASSAH-IUC-124-2017</t>
  </si>
  <si>
    <t>25 Abr.2017</t>
  </si>
  <si>
    <t>0226-2021</t>
  </si>
  <si>
    <t>DPAH-UASSAH-RUC-005-2019</t>
  </si>
  <si>
    <t>MS-DPRSA-USA-2024-2021</t>
  </si>
  <si>
    <t>Erick Ostaszynski Lipiec</t>
  </si>
  <si>
    <t>4703-2350</t>
  </si>
  <si>
    <t>erick@watersonn.com / jlamador84@hotmail.com</t>
  </si>
  <si>
    <t>Dispensador de agua, con gas
refrigerante R-600A
Congelador horizontal, con gas
refrigerante R-134A o R-600A
Refrigerador, con gas refrigerante
R-134A o R-600A</t>
  </si>
  <si>
    <t>Corporación CR Watersonn S.A.</t>
  </si>
  <si>
    <t>BEBIDAS Y CONGELADOS DEL TRÓPICO S.A.</t>
  </si>
  <si>
    <t>3-101-2845515</t>
  </si>
  <si>
    <t>DPAH-UASSAH-IUC-119-2017</t>
  </si>
  <si>
    <t>Alajuela 1</t>
  </si>
  <si>
    <t>DPAH-UASSAH-RUC-026-2018</t>
  </si>
  <si>
    <t>msolis@regenciascr.com</t>
  </si>
  <si>
    <t>Cámara mantenedora de hielo
Máquina de hacer hielo</t>
  </si>
  <si>
    <t>Bebidas y Congelados del Trópico S.A,.</t>
  </si>
  <si>
    <t>3-101-284515</t>
  </si>
  <si>
    <t>INNOVADORA MÉDICA S.A.</t>
  </si>
  <si>
    <t>3-101-182674</t>
  </si>
  <si>
    <t>DPAH-UASSAH-IUC-120 -2017</t>
  </si>
  <si>
    <t>09 Abr.2017</t>
  </si>
  <si>
    <t>DSA-UCSA-RUC-105-2017</t>
  </si>
  <si>
    <t>LUIS GUILLERMO HERNÁNDEZ
ROJAS</t>
  </si>
  <si>
    <t>2257-1414</t>
  </si>
  <si>
    <t>guillermo@innovadoramedica.com</t>
  </si>
  <si>
    <t>Refrigeradoras para medicamento y vacunas, congelador para vacunas, refrigeradores y congeladores para banco de sangre, criocongelador</t>
  </si>
  <si>
    <t>Innovadora Médica S.A.</t>
  </si>
  <si>
    <t>INDUSTRIA CERAMICA COSTARRICENSE S.A.</t>
  </si>
  <si>
    <t>3-101-005808</t>
  </si>
  <si>
    <t>DPAH-UASSAH-IUC-053-2017</t>
  </si>
  <si>
    <t>DPAH-UASSAH-RUC-061-2017</t>
  </si>
  <si>
    <t>Allan Arroyo Alvarado</t>
  </si>
  <si>
    <t>2519-5472
6046-9624</t>
  </si>
  <si>
    <t>allan.arroyo@incesastd.com</t>
  </si>
  <si>
    <t>Industria Cerámica Costarricense S.A.</t>
  </si>
  <si>
    <t>IMESA SISTEMAS S.A.</t>
  </si>
  <si>
    <t>3-101-286028</t>
  </si>
  <si>
    <t>DPAH-UASSAH-IUC-059-2017</t>
  </si>
  <si>
    <t>DPAH-UASSAH-RUC-032-2017</t>
  </si>
  <si>
    <t>MS-DPRSA-USA-1318-2021</t>
  </si>
  <si>
    <t>2272-7536
7102-9739
fax.2272-7583</t>
  </si>
  <si>
    <t xml:space="preserve">ronald.barrantes@imesasistemas.com
rodolfojimenez@imesasistemas.com </t>
  </si>
  <si>
    <t xml:space="preserve">Maquinas para producir helado
Máquinas para producir hielo
Dispensadores de Granizado
Congeladores
Refrigeradoras
Dispensadores para alimentos congelados
Maquinas para dispensar refrescos refrigerados
Mesas refrigeradas para conservar alimentos
Vitrinas refrigeradas
Aires acondicionados
Compresores para sistemas de refrigeración
Cuartos de enfríamiento y congelación
Unidades condensadoras
Computadoras para punto de venta
Equipo electrónico variado.
Evaporadores
Unidades manejadores de aire </t>
  </si>
  <si>
    <t>Imesa Sistemas  S.A.</t>
  </si>
  <si>
    <t>TRANE TECHNOLOGIES COSTA RICA S.A.</t>
  </si>
  <si>
    <t>3-101-659059</t>
  </si>
  <si>
    <t>DSA-UCSA-IUC-138-2017</t>
  </si>
  <si>
    <t>24 May.2017</t>
  </si>
  <si>
    <t>DPAH-UASSAH-RUC-092-2017</t>
  </si>
  <si>
    <t>Ghaudy Alfaro Sánchez</t>
  </si>
  <si>
    <t>2208-3403      8312-5811</t>
  </si>
  <si>
    <t>ghaudy.alfaro@trane.com</t>
  </si>
  <si>
    <t>Equipos de refrigeración, aceites lubricante y gases refrigerantes (R410A, R407A, R134A, 513A Y 514A)</t>
  </si>
  <si>
    <t>INVERSIONES CASTRO MÉNDEZ C Y M S.A.</t>
  </si>
  <si>
    <t>3-101-391132</t>
  </si>
  <si>
    <t>Oreamuno</t>
  </si>
  <si>
    <t>DSA-UCSA-IUC-141-2017</t>
  </si>
  <si>
    <t>29 May.2017</t>
  </si>
  <si>
    <t>DSA-UCSA-RUC-020-2018</t>
  </si>
  <si>
    <t>Greivin Castro Méndez</t>
  </si>
  <si>
    <t>2552-7519       8831-3530</t>
  </si>
  <si>
    <t>grupocastrog@hotmail.com</t>
  </si>
  <si>
    <t xml:space="preserve">Refrigeradoras                                                        Neveras                                                        Congeladores                                            Dispensador                                                        Pinturas aerosol fox pintura spray
Aires acondicionados
</t>
  </si>
  <si>
    <t>Inversiones Castro Méndez C y M S.A.</t>
  </si>
  <si>
    <t>TODO EN EQUIPOS S.A.</t>
  </si>
  <si>
    <t>3-101-296167</t>
  </si>
  <si>
    <t>Central</t>
  </si>
  <si>
    <t>DSA-UCSA-IUC-143-2018</t>
  </si>
  <si>
    <t>30 May.2017</t>
  </si>
  <si>
    <t>DPAH-UASSAH-RUC-062-2018</t>
  </si>
  <si>
    <t>Adrián Tamayo Retana</t>
  </si>
  <si>
    <t>8344-0202</t>
  </si>
  <si>
    <t>gerardo@todoequiposcr.com</t>
  </si>
  <si>
    <t>Equipos de refrigeración y congelación (Vtirinas, mesa refrigerada, máquina de hielo)</t>
  </si>
  <si>
    <t>Todo en Equipos S.A.</t>
  </si>
  <si>
    <t>GRUPO INTERFRIO GI, S.A.</t>
  </si>
  <si>
    <t>San Pablo</t>
  </si>
  <si>
    <t>DPAH-UASSAH-IUC-031-2017</t>
  </si>
  <si>
    <t>DSA-UCSA-RUC-034-2017</t>
  </si>
  <si>
    <t>4052-0800
fax.2261-9831
8895-4501</t>
  </si>
  <si>
    <t>carloscampos@interfrio.com</t>
  </si>
  <si>
    <t>Unidades condensadoras                            Evaporadores                                                     Condensadores                                                    Cámaras de refrigeración         
Maquina de hielo                        Refrigerantes (R404A, R507A, R134A)</t>
  </si>
  <si>
    <t>Grupo Interfrío GI, S.A.</t>
  </si>
  <si>
    <t>3-101532065</t>
  </si>
  <si>
    <t>MULTISERVICIOS CLIMA 2000 S.A.</t>
  </si>
  <si>
    <t>3-101-373669</t>
  </si>
  <si>
    <t>DPAH-UASSAH-IUC-044-2017</t>
  </si>
  <si>
    <t>303-2019</t>
  </si>
  <si>
    <t>DSA-UCSA-RUC-041-2017</t>
  </si>
  <si>
    <t>Boanerges Najera Quiros</t>
  </si>
  <si>
    <t>2236-6682</t>
  </si>
  <si>
    <t>gerencia@climadosmilcr.com</t>
  </si>
  <si>
    <t>Aires acondicionados industriales, refrigerante R410
Aires Acondicionados Industriales y comerciales de 12000 btu a 60000
btu. con refrigerante R32
Gas Refrigerante R32.
Aires Acondicionados Industriales y comerciales de 12000 btu a 60000
btu. con refrigerante R290.
Gas Refrigerante R290.</t>
  </si>
  <si>
    <t>Multiservicios Clima 2 000 S.A.</t>
  </si>
  <si>
    <t>SOCIEDAD ANÓNIMA U.M.A.</t>
  </si>
  <si>
    <t>3-101-036985</t>
  </si>
  <si>
    <t>DSA-UCSA-IUC-136-2017</t>
  </si>
  <si>
    <t>23 May.2017</t>
  </si>
  <si>
    <t>DPAH-UASSAH-RUC-081-2017</t>
  </si>
  <si>
    <t>Rodrigo Sauma Barquero</t>
  </si>
  <si>
    <t>2223-9538 
fax.2221-6330</t>
  </si>
  <si>
    <t>rodrigosauma@saumacr.com</t>
  </si>
  <si>
    <t>Refrigerantes</t>
  </si>
  <si>
    <t>Sociedad Anónima U.M.A.</t>
  </si>
  <si>
    <t>COMPAÑÍA AMERICANA DE HELADOS</t>
  </si>
  <si>
    <t>3-101-011086</t>
  </si>
  <si>
    <t>DPAH-UASSAH-IUC-084-2017</t>
  </si>
  <si>
    <t>15 Feb.2017</t>
  </si>
  <si>
    <t>DSA-UCSA-RUC-044-2017</t>
  </si>
  <si>
    <t>MS-DPRSA-USA-1100-2021</t>
  </si>
  <si>
    <t>Wilberth Taborda Kruse</t>
  </si>
  <si>
    <t>4036-1900</t>
  </si>
  <si>
    <t>internacional@pops.co.cr</t>
  </si>
  <si>
    <t>Equipos de Refrigeración con
Gas Refrigerantes R-134A, R404A, R-404A y R-290.</t>
  </si>
  <si>
    <t>Compañía Americana de Helados</t>
  </si>
  <si>
    <t xml:space="preserve">COOPERATIVA DE PRODUCTORES DE LECHE DOS PINOS R.L. </t>
  </si>
  <si>
    <t>3-004-045002</t>
  </si>
  <si>
    <t>DPAH-UASSAH-IUC-065-2017</t>
  </si>
  <si>
    <t>03 Feb.2017</t>
  </si>
  <si>
    <t>DSA-UCSA-RUC-040-2017</t>
  </si>
  <si>
    <t>MS-DPRSA-USA-1264-2021</t>
  </si>
  <si>
    <t xml:space="preserve">DIGNA MARÍA MOYA GONZÁLEZ </t>
  </si>
  <si>
    <t>2437-5107
fax.2437-3177
8567-6669</t>
  </si>
  <si>
    <t>notificacionesdospinos@dospinos.com
hgranados@dospinos.com</t>
  </si>
  <si>
    <t>Equipos de refrigeración y congeladores</t>
  </si>
  <si>
    <t>Cooperativa de Productores de Leche Dos Pinos R.L.</t>
  </si>
  <si>
    <t>CARLOS FEDERSPIEL &amp; COMPAÑÍA S.A.</t>
  </si>
  <si>
    <t>3-101-001568</t>
  </si>
  <si>
    <t>DSA-UCSA-IUC-161-2017</t>
  </si>
  <si>
    <t>15 Jun. 2017</t>
  </si>
  <si>
    <t>15156-2017</t>
  </si>
  <si>
    <t>DSA-UCSA-RUC-036-2018</t>
  </si>
  <si>
    <t>Roberto Federspiel Murillo</t>
  </si>
  <si>
    <t>2243-0200</t>
  </si>
  <si>
    <t>roberto@tiendauniversal.com</t>
  </si>
  <si>
    <t>Equipo Electrónico
Electrodomésticos
Refrigeración (gas R 600 A)</t>
  </si>
  <si>
    <t>Carlos Federspiel &amp; Compañía S.A.</t>
  </si>
  <si>
    <t>3-101-00568</t>
  </si>
  <si>
    <t>INDOCRAFT S.A.</t>
  </si>
  <si>
    <t>3-101-406682</t>
  </si>
  <si>
    <t>DSA-UCSA-IUC-160-2017</t>
  </si>
  <si>
    <t>DPAH-UASSAH-RUC-075-2018</t>
  </si>
  <si>
    <t>Luis Diego Chinchilla</t>
  </si>
  <si>
    <t>4052-2254
8910-5000</t>
  </si>
  <si>
    <t>ldchinchilla@indocraftcr.com</t>
  </si>
  <si>
    <t>Mini refrigeradoras y Refrigeradoras</t>
  </si>
  <si>
    <t>Indocraft S.A.</t>
  </si>
  <si>
    <t>EL PANA MÁS PANA S.A.</t>
  </si>
  <si>
    <t>3-101-593169</t>
  </si>
  <si>
    <t>DSA-UCSA-IUC-158-2017</t>
  </si>
  <si>
    <t>12 Jun. 2017</t>
  </si>
  <si>
    <t>DPAH-UASSAH-RUC-068-2017</t>
  </si>
  <si>
    <t>Juan Said Gómez Castro</t>
  </si>
  <si>
    <t>2666-2525
8939-3939</t>
  </si>
  <si>
    <t>elpanamaspana@hotmail.com</t>
  </si>
  <si>
    <t>El Pana más Pana S.A.</t>
  </si>
  <si>
    <t>VEHICU8LOS INTERNACIONALES VEINSA SOCIEDAD ANÓNIMA</t>
  </si>
  <si>
    <t>3-101-025416</t>
  </si>
  <si>
    <t>DPAH-UASSAH-RUC-054-2017</t>
  </si>
  <si>
    <t>22 Jun. 2017</t>
  </si>
  <si>
    <t>Carlos Arias Zúñiga</t>
  </si>
  <si>
    <t>4000-8353
fax.2283-2913
8393-2330</t>
  </si>
  <si>
    <t>c.arias@ageholding.cr</t>
  </si>
  <si>
    <t>Vehículos Internacionales VEINSA S.A.</t>
  </si>
  <si>
    <t>BARRILES  Y CERVEZAS S.A.</t>
  </si>
  <si>
    <t>3-101-696106</t>
  </si>
  <si>
    <t>DPAH-UASSAH-IUC-166-2017</t>
  </si>
  <si>
    <t>29 Jun. 2017</t>
  </si>
  <si>
    <t>DPAH-UASSAH-RUC-095-2017</t>
  </si>
  <si>
    <t>MS-DPRSA-USA-945-2020</t>
  </si>
  <si>
    <t>José Fernándo Sánchez Pacheco</t>
  </si>
  <si>
    <t>8701-6530</t>
  </si>
  <si>
    <t>info@barrilesycervesas.com</t>
  </si>
  <si>
    <t>Barriles y Cervezas S.A.</t>
  </si>
  <si>
    <t>INVERSIONES FLASH J.B. S.A.</t>
  </si>
  <si>
    <t>3-101-626061</t>
  </si>
  <si>
    <t>DPAH-UASSAH-RUC-057-2017</t>
  </si>
  <si>
    <t>26 Jun. 2017</t>
  </si>
  <si>
    <t>Jaime Bolaños Rojas</t>
  </si>
  <si>
    <t>8859-0557</t>
  </si>
  <si>
    <t>flashj12@hotmail.com</t>
  </si>
  <si>
    <t>Llantas de bicicletas</t>
  </si>
  <si>
    <t>Inversiones Flash J.B. S.A.</t>
  </si>
  <si>
    <t>CENTRO CARS S.A.</t>
  </si>
  <si>
    <t>3-101-009339-13</t>
  </si>
  <si>
    <t>DPAH-UASSAH-IUC-039-2017</t>
  </si>
  <si>
    <t>23 Ene.2017</t>
  </si>
  <si>
    <t>DPAH-UASSAH-RUC-058-2017</t>
  </si>
  <si>
    <t>Danilo Camacho Chaverri</t>
  </si>
  <si>
    <t>2223-4222
fax.2256-4484</t>
  </si>
  <si>
    <t xml:space="preserve">info@dalkincr.com </t>
  </si>
  <si>
    <t>Centro Cars S.A.</t>
  </si>
  <si>
    <t>JCS INGENIERIA S.A.</t>
  </si>
  <si>
    <t>3-101-509813</t>
  </si>
  <si>
    <t>DPAH-UASSAH-IUC-167-2017</t>
  </si>
  <si>
    <t>04 Jul. 2017</t>
  </si>
  <si>
    <t>DPAH-UASSAH-RUC-089-2017</t>
  </si>
  <si>
    <t>Rosy Isabel Ávila Reyes</t>
  </si>
  <si>
    <t>2235-0661
8354-6650</t>
  </si>
  <si>
    <t>ravila@jcs-ingenieria.com</t>
  </si>
  <si>
    <t>Equipos de refrigeración del tipo condensadores</t>
  </si>
  <si>
    <t>JCS Ingeniería S.A.</t>
  </si>
  <si>
    <t>FORTECH S.A.</t>
  </si>
  <si>
    <t>3-101-193685</t>
  </si>
  <si>
    <t>DPAH-UASSAH-IUC-095-2017</t>
  </si>
  <si>
    <t>23 Feb. 2017</t>
  </si>
  <si>
    <t>DPAH-UASSAH-RUC-067-2017</t>
  </si>
  <si>
    <t>Guillermo Pereira Ruiz</t>
  </si>
  <si>
    <t>2573-8634</t>
  </si>
  <si>
    <t xml:space="preserve">
info@fortech.cr / gpereira@fortech.cr</t>
  </si>
  <si>
    <t>Equipo Electrónico
Equipos de Refrigeración</t>
  </si>
  <si>
    <t>Fortech S.A.</t>
  </si>
  <si>
    <t>Tecnología e Ingeniería Verde S.A.</t>
  </si>
  <si>
    <t>3-101-163507</t>
  </si>
  <si>
    <t>Ingeniería de Telecomunicaciones S.A.</t>
  </si>
  <si>
    <t>3-101-170901</t>
  </si>
  <si>
    <t>Computadoras Económicas S.A.</t>
  </si>
  <si>
    <t>3-101-306247</t>
  </si>
  <si>
    <t>Altus Consulting S.A.</t>
  </si>
  <si>
    <t>3-101-481987</t>
  </si>
  <si>
    <t>IMAX de Costa Rica S.A.</t>
  </si>
  <si>
    <t>3-101-304029</t>
  </si>
  <si>
    <t>HABLA BEBIDAS S.A.</t>
  </si>
  <si>
    <t>3-101-028173</t>
  </si>
  <si>
    <t>DPAH-UASSAH-IUC-172-2017</t>
  </si>
  <si>
    <t>18 Jul. 2017</t>
  </si>
  <si>
    <t>DSA-UCSA-RUC-034-2018</t>
  </si>
  <si>
    <t>Javier Abreu Lachner</t>
  </si>
  <si>
    <t xml:space="preserve">2227-2222
FAX.2227-2222
8827-9494
</t>
  </si>
  <si>
    <t>iabreu@hablabebidas.com</t>
  </si>
  <si>
    <t>Habla Bebidas S.A.</t>
  </si>
  <si>
    <t>ENERGY SABER S.A.</t>
  </si>
  <si>
    <t>3-101-577450</t>
  </si>
  <si>
    <t>Garabito</t>
  </si>
  <si>
    <t>DPAH-UASSAH-IUC-174-2017</t>
  </si>
  <si>
    <t>27 Jul. 2017</t>
  </si>
  <si>
    <t>DSA-UCSA-RUC-031-2018</t>
  </si>
  <si>
    <t>Mario Savard Boies</t>
  </si>
  <si>
    <t>2637-6262
8722-6666</t>
  </si>
  <si>
    <t>energysavercr @gmail.com</t>
  </si>
  <si>
    <t>Energy Saber S.A.</t>
  </si>
  <si>
    <t>PROPERTY CARE CENTRAL PACIFIC LTDA</t>
  </si>
  <si>
    <t>3-102-682995</t>
  </si>
  <si>
    <t>DPAH-UASSAH-IUC-175-2017</t>
  </si>
  <si>
    <t>04 Ago. 2017</t>
  </si>
  <si>
    <t>DSA-UCSA-RUC-005-2018</t>
  </si>
  <si>
    <t>Jorge Alberto Marín Calderón</t>
  </si>
  <si>
    <t>2661-9301 ext. 144 
fax.2637-7444</t>
  </si>
  <si>
    <t>jorge@stayincostarica.com</t>
  </si>
  <si>
    <t>Property Care Central Pacific LTDA</t>
  </si>
  <si>
    <t>I.S. PRODUCTOS DE OFICINA CENTROAMERICANA S.A.</t>
  </si>
  <si>
    <t>3-101-059552</t>
  </si>
  <si>
    <t>DPAH-UASSAH-IUC-129-2017</t>
  </si>
  <si>
    <t>08 May. 2017</t>
  </si>
  <si>
    <t>499-2020</t>
  </si>
  <si>
    <t>Sureste Metropolitana</t>
  </si>
  <si>
    <t>DPAH-UASSAH-RUC-058-2018</t>
  </si>
  <si>
    <t>MS-DPRSA-USA-0052-2022</t>
  </si>
  <si>
    <t>José Francisco Soto Soto</t>
  </si>
  <si>
    <t xml:space="preserve">2523-4300
</t>
  </si>
  <si>
    <t>jsoto@iscr.com</t>
  </si>
  <si>
    <t>Unidades de aires acondicionados
UPS
Impresoras Multifuncionales</t>
  </si>
  <si>
    <t>I.S. Productos de Oficina Centroamericana S.A.</t>
  </si>
  <si>
    <t>ALCANCE INTEGRAL DE COSTA RICA S.A.</t>
  </si>
  <si>
    <t>3-101-728175</t>
  </si>
  <si>
    <t>DPAH-UASSAH-IUC-183-2017</t>
  </si>
  <si>
    <t>06 Set. 2017</t>
  </si>
  <si>
    <t>DPAH-RUC-211-2017</t>
  </si>
  <si>
    <t>Daniel Oreamuno Berthiel</t>
  </si>
  <si>
    <t>2260-2434</t>
  </si>
  <si>
    <t>scmcr@grs-electronics.com</t>
  </si>
  <si>
    <t>Congeladores, refrigeradoras con escarcha, vitrinas refrigerada y aires acondicionados</t>
  </si>
  <si>
    <t>Alcance Integral de Costa Rica S.A.</t>
  </si>
  <si>
    <t>MAQUINARIA Y PRECISION SONRISA S.A.</t>
  </si>
  <si>
    <t>3-101-233188</t>
  </si>
  <si>
    <t>Vásquez de Coronado</t>
  </si>
  <si>
    <t>DPAH-UASSAH-IUC-182-2017</t>
  </si>
  <si>
    <t>05 Set. 2017</t>
  </si>
  <si>
    <t>CS-ARS-CO-7376-
17</t>
  </si>
  <si>
    <t>DSA-UCSA-RUC-102-2017</t>
  </si>
  <si>
    <t>Lucía Fernandez</t>
  </si>
  <si>
    <t>2294-5522</t>
  </si>
  <si>
    <t>logistica@psonrisa.com</t>
  </si>
  <si>
    <t>Refrigerantes                                                  Aires acondicionados</t>
  </si>
  <si>
    <t>Maquinaria y Precision Sonrisa S.A.</t>
  </si>
  <si>
    <t>IMPORTADORA LA MESETA S.A.</t>
  </si>
  <si>
    <t>3-101-276424</t>
  </si>
  <si>
    <t>DPAH-UASSAH-IUC-178-2017</t>
  </si>
  <si>
    <t>DSA-UCSA-RUC-099-2017</t>
  </si>
  <si>
    <t>José Francisco Vargas Garro</t>
  </si>
  <si>
    <t>2252-4184              8869-4178</t>
  </si>
  <si>
    <t>jvfgarro629@gmail.com</t>
  </si>
  <si>
    <t>Importadora La Meseta S.A.</t>
  </si>
  <si>
    <t>CENTRO DE CIENCIA Y TECNOLOGÍA ULTRAPARK S.A.</t>
  </si>
  <si>
    <t>3-101-105216</t>
  </si>
  <si>
    <t>DPAH-UASSAH-IUC-068-2017</t>
  </si>
  <si>
    <t>07 Feb. 2017</t>
  </si>
  <si>
    <t>DPAH-UASSAH-RUC-080-2017</t>
  </si>
  <si>
    <t>Alexis Cruz</t>
  </si>
  <si>
    <t>2508-3200                   8508-0764</t>
  </si>
  <si>
    <t>acruz@ultrapark.com</t>
  </si>
  <si>
    <t>Condensadores</t>
  </si>
  <si>
    <t>Centro de Ciencia y Tecnología Ultrapark S.A.</t>
  </si>
  <si>
    <t>POLLOS AP S.A.</t>
  </si>
  <si>
    <t>3-101-242466</t>
  </si>
  <si>
    <t>DPAH-UASSAH-IUC-112-2017</t>
  </si>
  <si>
    <t>21 Mar. 2017</t>
  </si>
  <si>
    <t>DPAH-UASSAH-RUC-084-2017</t>
  </si>
  <si>
    <t>Annie Cordero Valerio</t>
  </si>
  <si>
    <t xml:space="preserve">8397-8516 </t>
  </si>
  <si>
    <t>anniecordero@pollosap.com</t>
  </si>
  <si>
    <t>Refrigerantes y Congeladores</t>
  </si>
  <si>
    <t>Pollos AP S.A.</t>
  </si>
  <si>
    <t>CONSTRUFRIO M.J.M. S.A.</t>
  </si>
  <si>
    <t>3-101-519426</t>
  </si>
  <si>
    <t>DPAH-UASSAH-IUC-203-2017</t>
  </si>
  <si>
    <t>03 Nov. 2017</t>
  </si>
  <si>
    <t>DSA-UCSA-RUC-013-2018</t>
  </si>
  <si>
    <t>Nicole Delgado Rojas</t>
  </si>
  <si>
    <t xml:space="preserve">2440-3010 ext, 12
8432-1721 </t>
  </si>
  <si>
    <t>ndelgado@grupoconstrufrio.com</t>
  </si>
  <si>
    <t>Máquinas de hacer hielo, unidad condensadora, evaporador, compresor, condensador, chiller, aire acondicionado  industrial, sistema de refrigeración de alta velocidad, intercambiador de calor</t>
  </si>
  <si>
    <t>Construfrio M.J.M</t>
  </si>
  <si>
    <t>FEDERICO MÉNDEZ CEDEÑO
(EL EMPORIO)</t>
  </si>
  <si>
    <t>4-0099-0990</t>
  </si>
  <si>
    <t>DPAH-UASSAH-IUC-198-2017</t>
  </si>
  <si>
    <t>18 Oct. 2017</t>
  </si>
  <si>
    <t>DSA-UCSA-RUC-030-2018</t>
  </si>
  <si>
    <t>MS-DPRSA-USA-337-2021</t>
  </si>
  <si>
    <t>Federico Méndez Cedeño</t>
  </si>
  <si>
    <t xml:space="preserve">8375-0682 </t>
  </si>
  <si>
    <t>femece36@yahoo.com</t>
  </si>
  <si>
    <t>CCM SOLUCIONES SERVICIOS S.A.</t>
  </si>
  <si>
    <t>3-101-396566</t>
  </si>
  <si>
    <t>DPAH-UASSAH-RUC-045-2016</t>
  </si>
  <si>
    <t>29 Ago. 2016</t>
  </si>
  <si>
    <t xml:space="preserve">1260-2016 </t>
  </si>
  <si>
    <t>MS-DPRSA-USA-894-2022</t>
  </si>
  <si>
    <t>CARLOS CAMPOS MONGE</t>
  </si>
  <si>
    <t>CCM Soluciones en Servicios</t>
  </si>
  <si>
    <t>CENTRAL DE LUBRICANTES S.A.</t>
  </si>
  <si>
    <t>3-101-110195</t>
  </si>
  <si>
    <t>DPAH-UASSAH-IUC-200-2017</t>
  </si>
  <si>
    <t>24 Oct. 2017</t>
  </si>
  <si>
    <t>DSA-UCSA-RUC-006-2018</t>
  </si>
  <si>
    <t>Oscar Suarez Arroyo</t>
  </si>
  <si>
    <t>2582-1515
 Ext. 134
8923-8384</t>
  </si>
  <si>
    <t xml:space="preserve">oscar.suarez@cenluba.com
</t>
  </si>
  <si>
    <t>Llantas para Motocicleta</t>
  </si>
  <si>
    <t>Central de Lubricantes S.A.</t>
  </si>
  <si>
    <t>THERMOCLIMA CR S.A.</t>
  </si>
  <si>
    <t>3-101-172538</t>
  </si>
  <si>
    <t>DPAH-UASSAH-IUC-201-2017</t>
  </si>
  <si>
    <t>DSA-UCSA-RUC-027-2018</t>
  </si>
  <si>
    <t>Deivy Chinchilla Mora</t>
  </si>
  <si>
    <t>2251-1036
fax.2251-1036
8504-7849</t>
  </si>
  <si>
    <t>dchinchilla@thermoclimarsa.com</t>
  </si>
  <si>
    <t>Thermoclima CR S.A.</t>
  </si>
  <si>
    <t>DISTRIBUIDORA GRUPO MULTISA S.A.</t>
  </si>
  <si>
    <t>3-101-162557</t>
  </si>
  <si>
    <t>Aserrí</t>
  </si>
  <si>
    <t>DPAH-UASSAH-IUC-195-2017</t>
  </si>
  <si>
    <t>04 Oct. 2017</t>
  </si>
  <si>
    <t>DSA-UCSA-RUC-035-2018</t>
  </si>
  <si>
    <t>Francisco Abarca Alpízar</t>
  </si>
  <si>
    <t>2221-6910
fax.2221-2309</t>
  </si>
  <si>
    <t>fabarca@dgm.co.cr</t>
  </si>
  <si>
    <t>Gas R-410 A/C
Aires acondicionados</t>
  </si>
  <si>
    <t>Distribuidora Grupo Multisa S.A.</t>
  </si>
  <si>
    <t>EQUIPOS ALPHA LATAM S.R.L.</t>
  </si>
  <si>
    <t>3-102-736367</t>
  </si>
  <si>
    <t>DPAH-UASSAH-IUC-190-2017</t>
  </si>
  <si>
    <t>27 Set. 2017</t>
  </si>
  <si>
    <t>239-21</t>
  </si>
  <si>
    <t>DSA-UCSA-RUC-019-2018</t>
  </si>
  <si>
    <t>Paola Matilde Monge Díaz</t>
  </si>
  <si>
    <t>4702-9385
7268-6601</t>
  </si>
  <si>
    <t>pmonge@grupoalpha.com</t>
  </si>
  <si>
    <t>Abatidor Tecnomat, con gas refrigerante R-404A, Congelador marca Lux CVA-23, con gas refrigerante R-1404A, Congelador marca Lux CVA-49, con gas refrigerante R-404A, Máquina de hielo Icematic E25, con gas refrigerante R-134A, Máquina de hielo Icematic E45, con gas refrigerante R-134A, Mesa refrigerada LUX-MUC48, con gas refrigerante R-134A, Mesa refrigerada LUX-MUC60, con gas refrigerante R-134A, Mesa refrigerada LUX-MS60, con gas refrigerante R-134A, Mesa congelada MUC28F-B, con gas refrigerante R-134A, Mesa congelada MUC48F-B, con gas refrigerante R-134A, Mesa congelada Lux-MUC48, con gas refrigerante R-134A, Refrigerador RVA 23, con gas refrigerante R-134A, Refrigerador RVA 49, con gas refrigerante R-134A, Vitrina refrigerada LUX-R730V-MSS, con gas refrigerante R134A, Vitrina refrigerada LUX-C750V, con gas refrigerante R-134A, Refrigerador de agua Easyline PR100E, con gas refrigerante R404A, Máquinas para hacer helado suave, con gas refrigerante R404A</t>
  </si>
  <si>
    <t>Equipos Alpha Latam S.R.L.</t>
  </si>
  <si>
    <t>CORPORACIÓN J Y G INGENIEROS CONSULTORES S.A.</t>
  </si>
  <si>
    <t>3-101-262865</t>
  </si>
  <si>
    <t>DPAH-UASSAH-IUC-3259-2017</t>
  </si>
  <si>
    <t>23 Oct. 2017</t>
  </si>
  <si>
    <t>DSA-UCSA-RUC-012-2018</t>
  </si>
  <si>
    <t>Randall Arce Gamboa</t>
  </si>
  <si>
    <t>2240-6687 
fax.2240-4473</t>
  </si>
  <si>
    <t>contact@grupo-jg.com/ Randall.arce@grupo-jg.com</t>
  </si>
  <si>
    <t xml:space="preserve">Equipos de refrigeración
Gases Refrigerantes (R-22, R 410 A, R 134)
</t>
  </si>
  <si>
    <t>Corporación J &amp; G Ingenieros Consultores S.A.</t>
  </si>
  <si>
    <t>MEGABATERIAS SUMINISTROS Y EQUIPOS DE COSTA RICA S.A.</t>
  </si>
  <si>
    <t>3-101-677885</t>
  </si>
  <si>
    <t>DPAH-UASSAH-RUC-082-2017</t>
  </si>
  <si>
    <t>04 Set. 2017</t>
  </si>
  <si>
    <t>Luis Francisco Romero</t>
  </si>
  <si>
    <t>2226-1881
fax.2226-5156
8883-7744</t>
  </si>
  <si>
    <t>gerencia@megabateriascr.com</t>
  </si>
  <si>
    <t>Baterías Ácido Plomo</t>
  </si>
  <si>
    <t>Megabaterías Suministros y Equipos de Costa Rica S.A.</t>
  </si>
  <si>
    <t>MULTILLANTAS DE CB DEL NORTE S.A.</t>
  </si>
  <si>
    <t>3-101-672355</t>
  </si>
  <si>
    <t>DPAH-UASSAH-IUC-199-2017</t>
  </si>
  <si>
    <t>DPAH-UASSAH-RUC-039-2018</t>
  </si>
  <si>
    <t>MS-DPRSA-USA-536-2021</t>
  </si>
  <si>
    <t>Daniela Corrales Barquero</t>
  </si>
  <si>
    <t>2475-7035
8707-0478</t>
  </si>
  <si>
    <t>multillantasdelnortesa@gmail.com</t>
  </si>
  <si>
    <t>Llantas y Neumáticos</t>
  </si>
  <si>
    <t>Multillantas de CB del Norte S.A.</t>
  </si>
  <si>
    <t>ORACLE DE CENTROAMÉRICA S.A.</t>
  </si>
  <si>
    <t>3-101-109718</t>
  </si>
  <si>
    <t>DSA-UCSA-IUC-210-2017</t>
  </si>
  <si>
    <t>22 Nov. 2017</t>
  </si>
  <si>
    <t>4210-2019</t>
  </si>
  <si>
    <t>DSA-UCSA-RUC-046-2018</t>
  </si>
  <si>
    <t>MS-DPRSA-USA-1593-2021</t>
  </si>
  <si>
    <t>Cristian Sánchez Chacón</t>
  </si>
  <si>
    <t>2205-5500</t>
  </si>
  <si>
    <t>cristian.sanchez@oracle.com</t>
  </si>
  <si>
    <t>Monitores de pantalla plana y completa
Computadoras portátiles y de escritorio
(incluidos los accesorios) 
Baterías para computadoras portátiles,
teléfonos celulares y unidades de
alimentación ininterrupción (UPS)
Cargadores
Impresoras</t>
  </si>
  <si>
    <t>Oracle de Centroamérica S.A.</t>
  </si>
  <si>
    <t>BAC SAN JOSÉ LEASING S.A.</t>
  </si>
  <si>
    <t>3-101-083308</t>
  </si>
  <si>
    <t>Guachipelín</t>
  </si>
  <si>
    <t>DPAH-UASSAH-IUC-033-2017</t>
  </si>
  <si>
    <t>DPAH-UASSAH-RUC-094-2017</t>
  </si>
  <si>
    <t>Yorleny Sidey Castro Monge</t>
  </si>
  <si>
    <t>2295-9595</t>
  </si>
  <si>
    <t>ycastillo@baccredomatic.cr</t>
  </si>
  <si>
    <t>Cámaras de refrigeración y congelado</t>
  </si>
  <si>
    <t>Bac San José Leasing S.A.</t>
  </si>
  <si>
    <t>COMPAÑÍA NACIONAL DE CHOCOLATES DCR S.A.</t>
  </si>
  <si>
    <t>3-101-375519</t>
  </si>
  <si>
    <t>DSA-UCSA-IUC-213-2017</t>
  </si>
  <si>
    <t>27 Nov. 2017</t>
  </si>
  <si>
    <t>ARS-SPSI-078-
2021-S.P</t>
  </si>
  <si>
    <t xml:space="preserve">SAN PABLO </t>
  </si>
  <si>
    <t>DPAH-UASSAH-RUC-053-2018</t>
  </si>
  <si>
    <t>MS-DPRSA-USA-1726-2021</t>
  </si>
  <si>
    <t xml:space="preserve">Luis Alberto García Zúñiga </t>
  </si>
  <si>
    <t>2261-2222
8893-4956</t>
  </si>
  <si>
    <t>esbastos@chocolates.cr</t>
  </si>
  <si>
    <t>Equipos industriales de
refrigeración Gas R290 y R134A</t>
  </si>
  <si>
    <t>Compañía Nacional de Chocolates DCR S.A.</t>
  </si>
  <si>
    <t>COMPEXCR USA S.A.</t>
  </si>
  <si>
    <t>3-101-719179</t>
  </si>
  <si>
    <t>DSA-UCSA-IUC-126-2017</t>
  </si>
  <si>
    <t>05 Dic.2017</t>
  </si>
  <si>
    <t>DPAH-UASSAH-RUC-078-2018</t>
  </si>
  <si>
    <t>Mariela Jiménez Solis</t>
  </si>
  <si>
    <t>2220-3325</t>
  </si>
  <si>
    <t>mjimenez@compexcr.com</t>
  </si>
  <si>
    <t>Equipo electrónico (equipo de computo lapto y escritorio, impresora multifuncional)</t>
  </si>
  <si>
    <t>OLA INTERNACIONAL S.A.</t>
  </si>
  <si>
    <t>3-101-171213</t>
  </si>
  <si>
    <t>DPAH-UASSAH-IUC-3524-2017</t>
  </si>
  <si>
    <t>DSA-UCSA-RUC-028-2018</t>
  </si>
  <si>
    <t>Alberto José Parini Darcia</t>
  </si>
  <si>
    <t>8938-8077
2250-7308</t>
  </si>
  <si>
    <t>inbiomedem@gmail.com</t>
  </si>
  <si>
    <t>Refrigeradores para vacunas</t>
  </si>
  <si>
    <t>Ola Internacional S.A.</t>
  </si>
  <si>
    <t>NATURA FUTURA LTDA</t>
  </si>
  <si>
    <t>3-102-673430</t>
  </si>
  <si>
    <t>Carrillo</t>
  </si>
  <si>
    <t>DSA-UCSA-IUC-001-2018</t>
  </si>
  <si>
    <t>DPAH-UASSAH-RUC-052-2018</t>
  </si>
  <si>
    <t>Javier Gonzalo Muñoz Miranda</t>
  </si>
  <si>
    <t>8349-5635</t>
  </si>
  <si>
    <t>jmmiranda77@gmail.com</t>
  </si>
  <si>
    <t>Maquinas de hacer hielo</t>
  </si>
  <si>
    <t>Natura Futura Ltda</t>
  </si>
  <si>
    <t>REFRIGERACIÓN INDUSTRIAL ZAMORA S.A.
(REFRINZA)</t>
  </si>
  <si>
    <t>3-101-261412</t>
  </si>
  <si>
    <t>Naranjo</t>
  </si>
  <si>
    <t>DSA-UCSA-IUC-221-2017</t>
  </si>
  <si>
    <t>DSA-UCSA-RUC-043-2018</t>
  </si>
  <si>
    <t>Rafael Angel Zamora Campos</t>
  </si>
  <si>
    <t>8329-7511
2447-4181</t>
  </si>
  <si>
    <t>rzamora@refrinza.com</t>
  </si>
  <si>
    <t>Unidades de enfriamiento sin gas refrigerante</t>
  </si>
  <si>
    <t>REFRINZA Refrigeración Industrial Zamora S.A.</t>
  </si>
  <si>
    <t>IMPORTADORA ARABESCO COSTA RICA S.A.</t>
  </si>
  <si>
    <t>3-101-441330</t>
  </si>
  <si>
    <t xml:space="preserve">Alajuela </t>
  </si>
  <si>
    <t>DSA-UCSA-IUC-222-2017</t>
  </si>
  <si>
    <t>DSA-UCSA-RUC-011-2018</t>
  </si>
  <si>
    <t>8348-7791</t>
  </si>
  <si>
    <t>Importadora Arabesco Costa Rica</t>
  </si>
  <si>
    <t>MERCADEO DE ARTÍCULOS DE CONSUMO S.A. (MERCASA)</t>
  </si>
  <si>
    <t>3-101-137584</t>
  </si>
  <si>
    <t>DSA-UCSA-IUC-188-2017</t>
  </si>
  <si>
    <t>DSA-UCSA-RUC-098-2017</t>
  </si>
  <si>
    <t>Jeannette Torres Vargas</t>
  </si>
  <si>
    <t>2217-3600</t>
  </si>
  <si>
    <t>vvargas@grupointeca.com</t>
  </si>
  <si>
    <t>Mercadeo de Artículos de Consumo S.A. (MERCASA)</t>
  </si>
  <si>
    <t>ALIMENTOS EXCLUISVOS BK CR S.A.</t>
  </si>
  <si>
    <t>3-101-706562</t>
  </si>
  <si>
    <t>DSA-UCSA-IUC-220-2017</t>
  </si>
  <si>
    <t>DSA-UCSA-RUC-037-2018</t>
  </si>
  <si>
    <t>Oswald Bruce Esquivel</t>
  </si>
  <si>
    <t>4052-8820
8891-0636</t>
  </si>
  <si>
    <t>compras@burgenkingcr.com</t>
  </si>
  <si>
    <t xml:space="preserve">Equipos de refrigeración y congelación (Vitrinas de refrigeracion) </t>
  </si>
  <si>
    <t>Alimentos Exclusivos BK CR S.A.</t>
  </si>
  <si>
    <t>MUNDO SOGO L Y S.A.</t>
  </si>
  <si>
    <t>3-101-749209</t>
  </si>
  <si>
    <t>DSA-UCSA-IUC-005-2018</t>
  </si>
  <si>
    <t>DPAH-UASSAH-RUC-074-2018</t>
  </si>
  <si>
    <t>Flor Ramírez Umaña</t>
  </si>
  <si>
    <t>floribehtr@gmail.com</t>
  </si>
  <si>
    <t>Llantas (bicicleta y motocicleta)</t>
  </si>
  <si>
    <t>Mundo Sogo LY S.A.</t>
  </si>
  <si>
    <t>INTERNATIONAL COMMERCE AND SERVICES J.C. S.A.</t>
  </si>
  <si>
    <t>3-101-700201</t>
  </si>
  <si>
    <t>DSA-UCSA-IUC-004-2018</t>
  </si>
  <si>
    <t>1058-2017</t>
  </si>
  <si>
    <t>09 de enero de 2022</t>
  </si>
  <si>
    <t>DSA-UCSA-RUC-016-2018</t>
  </si>
  <si>
    <t>MS-DPRSA-USA-1105-2021</t>
  </si>
  <si>
    <t>Juan Carlos Hernández Mena</t>
  </si>
  <si>
    <t>2215-0147
8842-4224</t>
  </si>
  <si>
    <t>jchernandez@icscostarica.com</t>
  </si>
  <si>
    <t xml:space="preserve">Enfriadores para transporte de productos, con gas
refrigerante R-134A y/o R-507A </t>
  </si>
  <si>
    <t>International Commerce and Services J.C. S.A.</t>
  </si>
  <si>
    <t>ZEBOL S.A.</t>
  </si>
  <si>
    <t>3-101-64341</t>
  </si>
  <si>
    <t>DSA-UCSA-IUC-006-2018</t>
  </si>
  <si>
    <t>DPAH-UASSAH-RUC-054-2018</t>
  </si>
  <si>
    <t>Yoselin Mayorga Navarrete</t>
  </si>
  <si>
    <t>2437-7934 
8868-7510
fax.2453-3196</t>
  </si>
  <si>
    <t>ymayorga@zebol.com</t>
  </si>
  <si>
    <t>Bombas de calor para piscina</t>
  </si>
  <si>
    <t>Zebol S.A.</t>
  </si>
  <si>
    <t>3-101-064341</t>
  </si>
  <si>
    <t>TICO GANGAS S.A.</t>
  </si>
  <si>
    <t>3-101-747831</t>
  </si>
  <si>
    <t>DSA-UCSA-IUC-002-2018</t>
  </si>
  <si>
    <t>DPAH-UASSAH-RUC-057-2018</t>
  </si>
  <si>
    <t>Reinado Cruz Espinoza</t>
  </si>
  <si>
    <t>2258-1526
fax.2258-2028
8460-3600</t>
  </si>
  <si>
    <t>reinaldocruze@yahoo.com,</t>
  </si>
  <si>
    <t>Refrigeradoras y Congeladores</t>
  </si>
  <si>
    <t>Tico Gangas S.A.</t>
  </si>
  <si>
    <t>TRIGAS DE COSTA RICA CRC S.A.</t>
  </si>
  <si>
    <t>3-101-322015</t>
  </si>
  <si>
    <t>DSA-UCSA-RUC-009-2018</t>
  </si>
  <si>
    <t>Mauricio Alberto Pinto Cordero</t>
  </si>
  <si>
    <t>2573-9374
8841-3908
fax. 2573-9338</t>
  </si>
  <si>
    <t>mpinto@trigascr.com</t>
  </si>
  <si>
    <t>Cilindros con gas refrigerante (R 134 A, R 507 A)</t>
  </si>
  <si>
    <t>Trigas de Costa Rica CRC S.A.</t>
  </si>
  <si>
    <t>ZHOU YUJING (LUBRICENTRO CAMACHO REPUESTOS Y MUFLAS)</t>
  </si>
  <si>
    <t>DSA-UCSA-IUC-008-2018</t>
  </si>
  <si>
    <t>Barranca</t>
  </si>
  <si>
    <t>DPAH-UASSAH-RUC-021-2018</t>
  </si>
  <si>
    <t>Zhou Yujing (Lubricentro Camacho Repuestos y Muflas)</t>
  </si>
  <si>
    <t>INVERSIONES ANTECHE DE SANR RAFAEL S.A.</t>
  </si>
  <si>
    <t>3-101-625050</t>
  </si>
  <si>
    <t>DSA-UCSA-IUC-012-2018</t>
  </si>
  <si>
    <t>DSA-UCSA-RUC-041-2018</t>
  </si>
  <si>
    <t>Antonio Echeverría Gutiérrez</t>
  </si>
  <si>
    <t>Equipo Electrónico (Computadoras Portátiles)</t>
  </si>
  <si>
    <t>Inversiones Anteche de San Rafael S.A.</t>
  </si>
  <si>
    <t>CASA FAMOSA S.A.</t>
  </si>
  <si>
    <t>3-101-345300</t>
  </si>
  <si>
    <t>DSA-UCSA-IUC-011-2018</t>
  </si>
  <si>
    <t>368-2021</t>
  </si>
  <si>
    <t>DSA-UCSA-RUC-032-2018</t>
  </si>
  <si>
    <t>TUSHUN FENG</t>
  </si>
  <si>
    <t>Llantas de motocicletas</t>
  </si>
  <si>
    <t>Casa Famosa S.A.</t>
  </si>
  <si>
    <t>IMPORTACIONES Y EXPORTACIONES JK ALTIVAR S.R.L.</t>
  </si>
  <si>
    <t>3-102-715348</t>
  </si>
  <si>
    <t>DSA-UCSA-IUC-020-2018</t>
  </si>
  <si>
    <t>DPAH-UASSAH-RUC-059-2018</t>
  </si>
  <si>
    <t xml:space="preserve">JEFFRY ALTINE PAUL </t>
  </si>
  <si>
    <t>6074-8736
8880-0263
Fax.2652-9797</t>
  </si>
  <si>
    <t>info@jkaltivar.com</t>
  </si>
  <si>
    <t>Equipos de refrigeración y congelación (refrigeradoras y congeladores)</t>
  </si>
  <si>
    <t>Importaciones y Exportaciones JK Altivar S.R.L.</t>
  </si>
  <si>
    <t>3-101-715348</t>
  </si>
  <si>
    <t>GRUPO TÉCNICO DEL ESTE S.A.</t>
  </si>
  <si>
    <t>3-101-158848</t>
  </si>
  <si>
    <t>DSA-UCSA-IUC-022-2018</t>
  </si>
  <si>
    <t>DSA-UCSA-RUC-029-2018</t>
  </si>
  <si>
    <t>MS-DPRSA-USA-653-2021</t>
  </si>
  <si>
    <t>Melvin Soto Tenorio</t>
  </si>
  <si>
    <t>2235-2487 / 8302-4460</t>
  </si>
  <si>
    <t>grupotecnicoeste@gmail.com</t>
  </si>
  <si>
    <t>Grupo Técnico del Este S.A.</t>
  </si>
  <si>
    <t>EQUIPOS Y REPRESENTACIONES JAFERO S.A.</t>
  </si>
  <si>
    <t>3-101-574285</t>
  </si>
  <si>
    <t>DSA-UCSA-IUC-032-2018</t>
  </si>
  <si>
    <t>DPAH-UASSAH-RUC-050-2018</t>
  </si>
  <si>
    <t>Javier Ortíz González</t>
  </si>
  <si>
    <t>2291-9265
fax.2291-9263
8381-5059</t>
  </si>
  <si>
    <t>jortiz@jafero.com</t>
  </si>
  <si>
    <t>Equipos y Representaciones JAFERO S.A.</t>
  </si>
  <si>
    <t>INDACAR DEL NUEVO MILENIO S.A.</t>
  </si>
  <si>
    <t>3-101-257538</t>
  </si>
  <si>
    <t>DSA-UCSA-IUC-020-2017</t>
  </si>
  <si>
    <t>DSA-UCSA-RUC-033-2018</t>
  </si>
  <si>
    <t>MS-DPRSA-USA-1456-2020</t>
  </si>
  <si>
    <t>IGNACIO JIMENEZ JOP</t>
  </si>
  <si>
    <t>2213-4047 
8862-4609 
fax.2213-4047</t>
  </si>
  <si>
    <t>pmartinez.indacar@gmail.com</t>
  </si>
  <si>
    <t>Llantas (cuadraciclo y side by side)</t>
  </si>
  <si>
    <t>Indacar del Nuevo Milenio S.A.</t>
  </si>
  <si>
    <t>MOTORES EXCLUSIVOS S.A.</t>
  </si>
  <si>
    <t>3-101-080079</t>
  </si>
  <si>
    <t>DSA-UCSA-IUC-028-2018</t>
  </si>
  <si>
    <t>DSA-UCSA-RUC-042-2018</t>
  </si>
  <si>
    <t>MS-DPRSA-USA-546-2021</t>
  </si>
  <si>
    <t>Bernardo Hermann Feinzilber</t>
  </si>
  <si>
    <t xml:space="preserve">2290-8080
</t>
  </si>
  <si>
    <t>info@motexsa.com</t>
  </si>
  <si>
    <t>Motores Exclusivos S.A.</t>
  </si>
  <si>
    <t>3-101-0800789</t>
  </si>
  <si>
    <t>MAVERICK YACHTS S.A.</t>
  </si>
  <si>
    <t>3-102-469748</t>
  </si>
  <si>
    <t>DSA-UCSA-IUC-026-2018</t>
  </si>
  <si>
    <t>DPAH-UASSAH-RUC-076-2018</t>
  </si>
  <si>
    <t>Daniel Espinoza Jiménez</t>
  </si>
  <si>
    <t>2637-6132
8383-3562</t>
  </si>
  <si>
    <t>daniel@maverickcostarica.com</t>
  </si>
  <si>
    <t>Aires acondicionados, máquinas de hielo, refrigeradores y congeladores</t>
  </si>
  <si>
    <t>Maverick Yachts S.A.</t>
  </si>
  <si>
    <t>3-101-469748</t>
  </si>
  <si>
    <t>ANCAMEDICA S.A.</t>
  </si>
  <si>
    <t>3-101-248922</t>
  </si>
  <si>
    <t>DPAH-UASSAH-IUC-039-2018</t>
  </si>
  <si>
    <t>DPAH-UASSAH-RUC-072-2018</t>
  </si>
  <si>
    <t>Jonathan Fonseca Vargas</t>
  </si>
  <si>
    <t>7005-9734
fax.2248-4191
4000-1130  
ext. 09</t>
  </si>
  <si>
    <t>importaciones@ancamedica.co</t>
  </si>
  <si>
    <t>Refrigeradora para bancos de sangre</t>
  </si>
  <si>
    <t>Ancamédica S.A.</t>
  </si>
  <si>
    <t>RECUERDOS DOÑA ARACELLY RA S.A.</t>
  </si>
  <si>
    <t>3-101-268350</t>
  </si>
  <si>
    <t>DPAH-UASSAH-RUC-044-2018</t>
  </si>
  <si>
    <t>Rubén Gerardo Rojas Alvarado</t>
  </si>
  <si>
    <t>2256-2650
8433-6711</t>
  </si>
  <si>
    <t>yolanda.perezcastillo@yahoo.com</t>
  </si>
  <si>
    <t>Congeladores</t>
  </si>
  <si>
    <t>Recuerdos Doña Aracelly RA S.A.</t>
  </si>
  <si>
    <t>SISTEMAS ANALÍTICOS S.A.</t>
  </si>
  <si>
    <t>3-101-015705</t>
  </si>
  <si>
    <t>15354-20</t>
  </si>
  <si>
    <t>DSA-UCSA-RUC-047-2018</t>
  </si>
  <si>
    <t>MS-DPRSA-USA-348-2022</t>
  </si>
  <si>
    <t>María Antonieta Alviarez Reyes.</t>
  </si>
  <si>
    <t>4080-9300</t>
  </si>
  <si>
    <t>ma@sasa.co.c</t>
  </si>
  <si>
    <t>Cajeros Automáticos, monitores, servidores y CPUs</t>
  </si>
  <si>
    <t>Sistemas Analíticos S.A.</t>
  </si>
  <si>
    <t>UNIDADES MÓVILES AUTOMOTRIZ S.A.</t>
  </si>
  <si>
    <t>3-101-735276</t>
  </si>
  <si>
    <t>DPAH-UASSAH-RUC-048-2018</t>
  </si>
  <si>
    <t>Johanna Molina Valenciano</t>
  </si>
  <si>
    <t>7041-2282</t>
  </si>
  <si>
    <t>johanna.molina@grupouma.com</t>
  </si>
  <si>
    <t>Llantas para motocicletas</t>
  </si>
  <si>
    <t>Unidades Móviles Automotrices S.A.</t>
  </si>
  <si>
    <t>DISTRIBUIDORA SEPGRO S.A.</t>
  </si>
  <si>
    <t>3-101-644949</t>
  </si>
  <si>
    <t>DPAH-UASSAH-RUC-055-2018</t>
  </si>
  <si>
    <t>Marieth Serrano Ramírez</t>
  </si>
  <si>
    <t>2432-4797</t>
  </si>
  <si>
    <t>marieth.serrano@grupo-solariscr</t>
  </si>
  <si>
    <t>Aires acondicionados, refrigeradoras y congeladores</t>
  </si>
  <si>
    <t>Distribuidora SEGPRO S.A.</t>
  </si>
  <si>
    <t>RESPUESTOS EL CAMIONERO RECASA S.A.</t>
  </si>
  <si>
    <t>3-101-665795</t>
  </si>
  <si>
    <t>CS-ARS-CMU-182-2021</t>
  </si>
  <si>
    <t>Carmen, Merced, Uruca</t>
  </si>
  <si>
    <t>DPAH-UASSAH-RUC-056-2018</t>
  </si>
  <si>
    <t>Respuestos El Camionero RECASA S.A.</t>
  </si>
  <si>
    <t>GRANIZADOS GRANITTORE S.A.</t>
  </si>
  <si>
    <t>3-101-094355</t>
  </si>
  <si>
    <t>DPAH-UASSAH-IUC-038-2017</t>
  </si>
  <si>
    <t>DPAH-UASSAH-RUC-051-2018</t>
  </si>
  <si>
    <t>Andrés Romero Santo</t>
  </si>
  <si>
    <t>2257-2828
fax.2257-5253</t>
  </si>
  <si>
    <t>aromero@granittore.com</t>
  </si>
  <si>
    <t xml:space="preserve">Equipo de refrigeración y congelación </t>
  </si>
  <si>
    <t>Granizados Granittore S.A.</t>
  </si>
  <si>
    <t>3-101-0944355</t>
  </si>
  <si>
    <t>TRI DM S.A.</t>
  </si>
  <si>
    <t>3-101-083376</t>
  </si>
  <si>
    <t>10969-2021</t>
  </si>
  <si>
    <t>DPAH-UASSAH-RUC-063-2018</t>
  </si>
  <si>
    <t>Eduardo Vargas Patiño</t>
  </si>
  <si>
    <t>2257-6380</t>
  </si>
  <si>
    <t>eduardo.vargas@tridm.com</t>
  </si>
  <si>
    <t>Equipos de refrigeración, congelación e incubación con gases refrigerantes R 134 A, R 404 A, R 600 A</t>
  </si>
  <si>
    <t>Tri DM S.A.</t>
  </si>
  <si>
    <t>RDM DISTRIBUCIÓN S.A.</t>
  </si>
  <si>
    <t>3-101-745455</t>
  </si>
  <si>
    <t>DPAH-UASSAH-RUC-060-2018</t>
  </si>
  <si>
    <t>2547-5000 
Ext. 5025
fax.2221-5002
8313-7394</t>
  </si>
  <si>
    <t>hjimenez@redmotorscr.com</t>
  </si>
  <si>
    <t>Llantas para motos</t>
  </si>
  <si>
    <t>RDM Distribución S.A.</t>
  </si>
  <si>
    <t>IMPORTADORA Y DISTRIBUIDORA CÁDIZ S.A.</t>
  </si>
  <si>
    <t>3-101-752086</t>
  </si>
  <si>
    <t>DPAH-UASSAH-RUC-064-2018</t>
  </si>
  <si>
    <t>Juan Luis Cabezas Rojas</t>
  </si>
  <si>
    <t>2433-1830 2433-1585</t>
  </si>
  <si>
    <t>jlcabezas@jrotradingco.info</t>
  </si>
  <si>
    <t>Equipos de Refrigeración
Llantas</t>
  </si>
  <si>
    <t>Importadora y Distribuidora Cádiz S.A.</t>
  </si>
  <si>
    <t>CRISVAL DEL COYOL S.A.</t>
  </si>
  <si>
    <t>3-101-526949</t>
  </si>
  <si>
    <t>DPAH-UASSAH-RUC-079-2018</t>
  </si>
  <si>
    <t>Jorge Ramos Ovalles Vivas</t>
  </si>
  <si>
    <t>2292-8656
fax.2292-8656</t>
  </si>
  <si>
    <t>jov3883@hotmail.com</t>
  </si>
  <si>
    <t>Computadoras, computadoras portátiles, tablets, monitores para computadoras, teclados para computadoras, memorias USB, cargadores para laptops</t>
  </si>
  <si>
    <t>Crisval del Coyol S.A.</t>
  </si>
  <si>
    <t>EQUIPOS BENSO S.A.</t>
  </si>
  <si>
    <t>3-101-754046</t>
  </si>
  <si>
    <t>DPAH-UASSAH-RUC-071-2018</t>
  </si>
  <si>
    <t>Allan Villalobos Murillo</t>
  </si>
  <si>
    <t>8309-0111</t>
  </si>
  <si>
    <t>jfallas@ancamedica.com</t>
  </si>
  <si>
    <t>Equipos Benso S.A.</t>
  </si>
  <si>
    <t>BLUE TECH S.A.</t>
  </si>
  <si>
    <t>3-101-541383</t>
  </si>
  <si>
    <t>DPAH-UASSAH-RUC-077-2018</t>
  </si>
  <si>
    <t>Diego José Quesada  Arias</t>
  </si>
  <si>
    <t>8301-3525</t>
  </si>
  <si>
    <t>dquesada@bluetechcr.com</t>
  </si>
  <si>
    <t>Equipos de refrigeración</t>
  </si>
  <si>
    <t>BlueTech S.A.</t>
  </si>
  <si>
    <t>LA GOVETA S.A.</t>
  </si>
  <si>
    <t>3-101-063557</t>
  </si>
  <si>
    <t>DPAH-UASSAH-IUC-2346-2018</t>
  </si>
  <si>
    <t>DPAH-UASSAH-RUC-073-2018</t>
  </si>
  <si>
    <t>Nancy Calderón Trejos</t>
  </si>
  <si>
    <t>2253-0547
fax,23234-8880</t>
  </si>
  <si>
    <t>ventas3@consorciorebi.com</t>
  </si>
  <si>
    <t>Impresoras usadas y nuevas</t>
  </si>
  <si>
    <t>La Goveta  S.A.</t>
  </si>
  <si>
    <t>CONINCA USA, S.R.L.</t>
  </si>
  <si>
    <t>3-102-457867</t>
  </si>
  <si>
    <t>DPAH-UASSAH-RUC-082-2018</t>
  </si>
  <si>
    <t>Freddy Henrique Chacin Herrera</t>
  </si>
  <si>
    <t>2231-7536</t>
  </si>
  <si>
    <t>freddychacin@yahoo.com</t>
  </si>
  <si>
    <t>Compresores para aires</t>
  </si>
  <si>
    <t>Coninca USA S.R.L.</t>
  </si>
  <si>
    <t>EQUIPOS Y ACCESORIOS RECREATIVOS S.A.</t>
  </si>
  <si>
    <t>3-101-060949</t>
  </si>
  <si>
    <t>CS-ASRE-8479-13</t>
  </si>
  <si>
    <t>DPAH-UASSAH-RUC-081-2018</t>
  </si>
  <si>
    <t>MS-DPRSA-USA-2324-2021</t>
  </si>
  <si>
    <t>FRANCISCO JAVIER ROCA VALLEJO</t>
  </si>
  <si>
    <t>2201-7171
fax.2201-7130</t>
  </si>
  <si>
    <t>wmurillo@acuarium.com</t>
  </si>
  <si>
    <t xml:space="preserve">Calentadores eléctricos </t>
  </si>
  <si>
    <t>Equipos y Accesorios Recreativos S.A.</t>
  </si>
  <si>
    <t>INVERSIONES NADIPA S.A.</t>
  </si>
  <si>
    <t>3-101-561249</t>
  </si>
  <si>
    <t>DPAH-UASSAH-IUC-099-2016</t>
  </si>
  <si>
    <t>DPAH-UASSAH-RUC-083-2018</t>
  </si>
  <si>
    <t>2430-78979</t>
  </si>
  <si>
    <t>dvalerio@motosorioncr.com,</t>
  </si>
  <si>
    <t>Llantas para Motocicletas</t>
  </si>
  <si>
    <t>Inversiones Nadipa S.A.</t>
  </si>
  <si>
    <t>IMPORTACIONES VEGA S.A.</t>
  </si>
  <si>
    <t>3-101-132087</t>
  </si>
  <si>
    <t>DPAH-UASSAH-RUC-084-2018</t>
  </si>
  <si>
    <t>Victoriano Julio Vega Castro</t>
  </si>
  <si>
    <t>2494-4600 / 8889-4253</t>
  </si>
  <si>
    <t>mvalverde@importacionesvega.com</t>
  </si>
  <si>
    <t xml:space="preserve">Neveras (Gas R600A) </t>
  </si>
  <si>
    <t>Importaciones Vega S.A.</t>
  </si>
  <si>
    <t>XKPE Ltda</t>
  </si>
  <si>
    <t>3-102-676883</t>
  </si>
  <si>
    <t>DPAH-UASSAH-RUC-085-2018</t>
  </si>
  <si>
    <t>Mónica María Arias Sarraulte</t>
  </si>
  <si>
    <t>8414-7688</t>
  </si>
  <si>
    <t>xkpe1871@gmail.com</t>
  </si>
  <si>
    <t>Xkpe Ltda</t>
  </si>
  <si>
    <t>3-102-676863</t>
  </si>
  <si>
    <t>DEQUIPOS S.A.</t>
  </si>
  <si>
    <t>3-101-500256</t>
  </si>
  <si>
    <t>DPAH-UASSAH-RUC-004-2019</t>
  </si>
  <si>
    <t>MS-DPRSA-USA-879-2021</t>
  </si>
  <si>
    <t>Leonardo Morales Madrigal</t>
  </si>
  <si>
    <t>2290-2305</t>
  </si>
  <si>
    <t>lmorales@disagro.com</t>
  </si>
  <si>
    <t>Llantas y neumáticos de caucho equipo industrial y agrícola</t>
  </si>
  <si>
    <t>Dequipos S.A.</t>
  </si>
  <si>
    <t>HB REFRIGERACIÓN S.A.</t>
  </si>
  <si>
    <t>3-101-314201</t>
  </si>
  <si>
    <t>DPAH-UASSAH-RUC-007-2019</t>
  </si>
  <si>
    <t>Josué Hernández Iglesias</t>
  </si>
  <si>
    <t>6050-6933</t>
  </si>
  <si>
    <t>josuhi@hotmail.com</t>
  </si>
  <si>
    <t>HB Refrigerción S.A.</t>
  </si>
  <si>
    <t>TRIBOO CR S.R.L.</t>
  </si>
  <si>
    <t>3-102-766187</t>
  </si>
  <si>
    <t>DPAH-UASSAH-RUC-006-2019</t>
  </si>
  <si>
    <t>Sebastian Rojas Murillo</t>
  </si>
  <si>
    <t>8855-6183</t>
  </si>
  <si>
    <t>sebastian@triboocr.com</t>
  </si>
  <si>
    <t>Dispensadores de cerveza y máquinas enfriadoras de agua</t>
  </si>
  <si>
    <t>Triboo CR S.R.L.</t>
  </si>
  <si>
    <t>AQUA TEK TDA S.A.</t>
  </si>
  <si>
    <t>3-101-304124</t>
  </si>
  <si>
    <t>DPAH-UASSAH-RUC-003-2019</t>
  </si>
  <si>
    <t>Hernán Enrique Zamora Alfaro</t>
  </si>
  <si>
    <t>2282-0124 ext 109</t>
  </si>
  <si>
    <t>admin01@aquatekcr.com</t>
  </si>
  <si>
    <t>Aqua Tek TDA S.A.</t>
  </si>
  <si>
    <t>REDES DE ELECTRICIDAD Y TELEFONÍA REDETEL S.A.</t>
  </si>
  <si>
    <t>3-101-563858</t>
  </si>
  <si>
    <t>DPAH-UASSAH-RUC-001-2019</t>
  </si>
  <si>
    <t xml:space="preserve">Yolanda Pérez Castillo </t>
  </si>
  <si>
    <t>2256-2650</t>
  </si>
  <si>
    <t>Redees de Electricidad y Telefonïa REDETEL S.A.</t>
  </si>
  <si>
    <t>COMERCIALIZADORA ALEFA S.A.</t>
  </si>
  <si>
    <t>3-101-559328</t>
  </si>
  <si>
    <t>DPAH-UASSAH-RUC-002-2019</t>
  </si>
  <si>
    <t>Fabio Robles Navarro</t>
  </si>
  <si>
    <t>8855-6810</t>
  </si>
  <si>
    <t>frobles@alefasa.com</t>
  </si>
  <si>
    <t>Llantas de camión , automóvil y pick up</t>
  </si>
  <si>
    <t>Comercializadora Alefa S.A.</t>
  </si>
  <si>
    <t>HITS ALLIANCE S.R.L.</t>
  </si>
  <si>
    <t>3-102-763755</t>
  </si>
  <si>
    <t>DPAH-UASSAH-RUC-009-2019</t>
  </si>
  <si>
    <t>Ileana Solano Umaña</t>
  </si>
  <si>
    <t>4036-9900
6056-8359</t>
  </si>
  <si>
    <t>supply@hitsalliance.com</t>
  </si>
  <si>
    <t>Equipo electrónico (Acess Point, Servers, routers, switches, CPU, desktops, laptops, teclado, mouse)</t>
  </si>
  <si>
    <t>Hits Alliance S.R.l.</t>
  </si>
  <si>
    <t>TRANASPORTE INTERNACIONAL GASH S.A.</t>
  </si>
  <si>
    <t>3-101-013407</t>
  </si>
  <si>
    <t>DPAH-UASSAH-RUC-008-2019</t>
  </si>
  <si>
    <t>Luis Guillermo Solís Fernández</t>
  </si>
  <si>
    <t>2210-5571</t>
  </si>
  <si>
    <t>lgssolis@gash.co.cr</t>
  </si>
  <si>
    <t>Llantas para camión</t>
  </si>
  <si>
    <t>Transporte Internacional Gash S.A.</t>
  </si>
  <si>
    <t>PORTAFOLIO AM SIETE S.A.</t>
  </si>
  <si>
    <t>3-101-732547</t>
  </si>
  <si>
    <t>DPAH-UASSAH-RUC-011-2019</t>
  </si>
  <si>
    <t>Alejandro Rosabal Sequeira</t>
  </si>
  <si>
    <t>2262-4777</t>
  </si>
  <si>
    <t>alejrosabal@portafolioam7.com</t>
  </si>
  <si>
    <t>Artefactos eléctricos, artículos electrónicos y equipos de refrigeración y congelación.</t>
  </si>
  <si>
    <t>Portafolio AM Siete S.A.</t>
  </si>
  <si>
    <t>OS TECHNOLOGIES S.R.L.</t>
  </si>
  <si>
    <t>3-102-730465</t>
  </si>
  <si>
    <t>DPAH.UASSAH.RUC-012-2019</t>
  </si>
  <si>
    <t>Gabriela Durán</t>
  </si>
  <si>
    <t>4082-1601
84414001</t>
  </si>
  <si>
    <t>administracion@osl.tech</t>
  </si>
  <si>
    <t>Refrigeradoras
Congeladores con refrigerantes R-600A R-134A
Lavadoras automáticas y Semi
Cocinas Eléctricas y Gas
Microondas</t>
  </si>
  <si>
    <t>Os Technologies S.R.L.</t>
  </si>
  <si>
    <t>SERVISOL DORADO S.A.</t>
  </si>
  <si>
    <t>3-101-192452</t>
  </si>
  <si>
    <t>DPAH-UASSAH-RUC-010-2019</t>
  </si>
  <si>
    <t>Francois Robert</t>
  </si>
  <si>
    <t>2450-1879
8811-0870
fax.2450-1879</t>
  </si>
  <si>
    <t>francois@servisoldorado.com</t>
  </si>
  <si>
    <t>Llantas para bicicleta</t>
  </si>
  <si>
    <t>Servisol Dorado S.A.</t>
  </si>
  <si>
    <t>IMPORTADORA AUTOMOMÍA DE CARTAGO S.A.</t>
  </si>
  <si>
    <t>El Guarco</t>
  </si>
  <si>
    <t>DPAH-UASSAH-RUC-013-2019</t>
  </si>
  <si>
    <t>Ivannia Coto Sarmiento</t>
  </si>
  <si>
    <t>2553-2020
8816-1122</t>
  </si>
  <si>
    <t>logistica@automaniacr.com</t>
  </si>
  <si>
    <t>Importadora Autonomía de Cartago S.A.</t>
  </si>
  <si>
    <t>PRODUCTOS LUBRICANTES S.A.</t>
  </si>
  <si>
    <t>3-101-029473</t>
  </si>
  <si>
    <t>DPAH-UASSAH-RUC-016-2019</t>
  </si>
  <si>
    <t>Marco Jiménez Chavarría</t>
  </si>
  <si>
    <t>4032-3588</t>
  </si>
  <si>
    <t>marco.jimenez@prolusa.com</t>
  </si>
  <si>
    <t>Baterías ácido - plomo</t>
  </si>
  <si>
    <t>Procductos Lubricantes S.A.</t>
  </si>
  <si>
    <t>MARVIN SEGURA BRENES</t>
  </si>
  <si>
    <t>1-0765-0739</t>
  </si>
  <si>
    <t>MS-DPAH-UASSAH-RUC-014-2019</t>
  </si>
  <si>
    <t>Marvin Antonio Segura Brenes</t>
  </si>
  <si>
    <t>6217-1213</t>
  </si>
  <si>
    <t>marsegu2191@gmail.com</t>
  </si>
  <si>
    <t>Mavin Segura Brenes</t>
  </si>
  <si>
    <t>AUTO PANAMÁ S.A.</t>
  </si>
  <si>
    <t>3-101-744301</t>
  </si>
  <si>
    <t>MS-DPAH-UASSAH-RUC-017-2019</t>
  </si>
  <si>
    <t>Jamal Joudeh Abdul Latif</t>
  </si>
  <si>
    <t>6050-4301</t>
  </si>
  <si>
    <t>autopanama.cr@hotmail.com</t>
  </si>
  <si>
    <t>Llantas, baterías ácido - plomo, refrigerante coolantr y aceite para vehículos</t>
  </si>
  <si>
    <t>Auto Panamá S.A.</t>
  </si>
  <si>
    <t>3-101-7443301</t>
  </si>
  <si>
    <t>VWR INTERNACIONAL LTDA</t>
  </si>
  <si>
    <t>3-102-659845</t>
  </si>
  <si>
    <t>259-2018</t>
  </si>
  <si>
    <t>MS-DPAH-UASSAH-RUC-018-2019</t>
  </si>
  <si>
    <t>30-12-2020</t>
  </si>
  <si>
    <t>ESTEBAN AGÜERO GUIER</t>
  </si>
  <si>
    <t>2507-8918</t>
  </si>
  <si>
    <t>josue.guevara@avantorsciences.com</t>
  </si>
  <si>
    <t>Refrigerador de laboratorio y Congeldor para laboratorios</t>
  </si>
  <si>
    <t>VRW Internacional S.A.</t>
  </si>
  <si>
    <t>3-101-659845</t>
  </si>
  <si>
    <t>AUTO CLIMA EQUIPOS Y PARTES S.A.</t>
  </si>
  <si>
    <t>3-101-643886</t>
  </si>
  <si>
    <t>1207-2021</t>
  </si>
  <si>
    <t>MS-DPAH-UASSAH-RUC-019-2019</t>
  </si>
  <si>
    <t>MS-DPRSA-USA-448-2022</t>
  </si>
  <si>
    <t xml:space="preserve">Mak Enrique Romero Barrientos
</t>
  </si>
  <si>
    <t>2258-3334
8335-2082
fax.2257-2357</t>
  </si>
  <si>
    <t>gerencia@autoclimacr.com</t>
  </si>
  <si>
    <t>Gas Refrigerante R134A 30 libras
Gas Refrigerante R134A 15 libras
Gas Refrigerante R134A 7.5 Lbs
Gas Refrigerante R134A 1 kilo
Gas Refrigerante R404A 24 Lbs
Gas Refrigerante R410A 6.2 Lbs
Gas Refrigerante R410A 750 gramos
Gas Refrigerante HFO 1234 jr-1010 Lbs
Gas Refrigerante R600A 400 gramos
Gas Refrigerante R600A 14.3 Lbs
Gas Refrigerante R290 400 gramos
Gas Refrigerante R290 11 libras</t>
  </si>
  <si>
    <t>Auto Clima Equipos y Partes Sociedad Anónima</t>
  </si>
  <si>
    <t>PARTES DE CAMIÓN S.A.</t>
  </si>
  <si>
    <t>3-101-189328</t>
  </si>
  <si>
    <t>MS-DPAH-UASSAH-RUC-023-2019</t>
  </si>
  <si>
    <t>Estela Moraga</t>
  </si>
  <si>
    <t>2232-3026
fax.2232-3210</t>
  </si>
  <si>
    <t>emoraga@partesdecamion.com</t>
  </si>
  <si>
    <t>Baterías electrolito ácido</t>
  </si>
  <si>
    <t>Partes de Camión S.A.</t>
  </si>
  <si>
    <t>MULTISERVICOS ROJALVA S.A.</t>
  </si>
  <si>
    <t>3--101-361426</t>
  </si>
  <si>
    <t>MS-DPAH-UASSAH-RUC-021-2019</t>
  </si>
  <si>
    <t>Walter Danilo Rojas Morales</t>
  </si>
  <si>
    <t>2449-4000</t>
  </si>
  <si>
    <t>rojalva@ice.co.cr</t>
  </si>
  <si>
    <t>Multiservicios Rojalva S.A..</t>
  </si>
  <si>
    <t>3-101-361426</t>
  </si>
  <si>
    <t>IMPORTADORA UNIVERSAL PANAMERICANA S.A.</t>
  </si>
  <si>
    <t>3-101-130591</t>
  </si>
  <si>
    <t>GOICOCHEA</t>
  </si>
  <si>
    <t>MS-DPAH-UASSAH-RUC-020-2019</t>
  </si>
  <si>
    <t>Adriana Calderón Deliens</t>
  </si>
  <si>
    <t>2233-0396</t>
  </si>
  <si>
    <t>gaby@iupan.com</t>
  </si>
  <si>
    <t>Importadora Universal Panamericana S.A.</t>
  </si>
  <si>
    <t>MASEL DISTRIBUCIÓN S.R.L.</t>
  </si>
  <si>
    <t>3-102-776395</t>
  </si>
  <si>
    <t>MS-DPAH-UASSAH-RUC-022-2019</t>
  </si>
  <si>
    <t>Nelly Josefina Rebolledo</t>
  </si>
  <si>
    <t>8706-4651</t>
  </si>
  <si>
    <t>masel@soymasel.com</t>
  </si>
  <si>
    <t>Masel Distribución S.R.L.</t>
  </si>
  <si>
    <t>2-102-776395</t>
  </si>
  <si>
    <t>BUSES Y CARROCERÍAS ECSAR S.A.</t>
  </si>
  <si>
    <t>3-101-314573</t>
  </si>
  <si>
    <t>MS-DPAH-UASSAH-RUC-024-2019</t>
  </si>
  <si>
    <t xml:space="preserve">Josue Ledezma Ruiz </t>
  </si>
  <si>
    <t>7030-5806</t>
  </si>
  <si>
    <t>joledezma@gmail.com</t>
  </si>
  <si>
    <t>Llantas para buses</t>
  </si>
  <si>
    <t>Buses y Carrocerías ECSAR S.A.</t>
  </si>
  <si>
    <t>3-101-314773</t>
  </si>
  <si>
    <t>LOGISTICS TRADING CO DE CASA S.A.</t>
  </si>
  <si>
    <t>3-101-513248</t>
  </si>
  <si>
    <t>MS-DPAH-UASSAH-RUC-025-2019</t>
  </si>
  <si>
    <t>MS-DPRSA-USA-630-2021</t>
  </si>
  <si>
    <t>JAIME PERALTA LIZANO</t>
  </si>
  <si>
    <t>2106-7620</t>
  </si>
  <si>
    <t>INFO@LTCSJO.COM</t>
  </si>
  <si>
    <t>Llantas de automóvil y vehículos de carga liviana</t>
  </si>
  <si>
    <t>Logistics Trading CO de Casa S.A.</t>
  </si>
  <si>
    <t>IMTIPLAZA S.A.</t>
  </si>
  <si>
    <t>3-101-693564</t>
  </si>
  <si>
    <t>MS-DPAH-UASSAH-RUC-026-2019</t>
  </si>
  <si>
    <t>Imtiplaza S.A.</t>
  </si>
  <si>
    <t>TMJ  LTDA</t>
  </si>
  <si>
    <t>3-102-627183</t>
  </si>
  <si>
    <t>MS-DPAH-UASSAH-RUC-027-2019</t>
  </si>
  <si>
    <t>ROLANDO J. MORERA TORRES</t>
  </si>
  <si>
    <t xml:space="preserve">8829-7528
</t>
  </si>
  <si>
    <t>info@tjm.co.cr / fcampos@hcc.cr</t>
  </si>
  <si>
    <t>Hieleras Eléctricas, aires acondicionados</t>
  </si>
  <si>
    <t>TMJ LTDA</t>
  </si>
  <si>
    <t>3-101-568107</t>
  </si>
  <si>
    <t>VMG HEALTHCARE PRODUCTS S.A.</t>
  </si>
  <si>
    <t>3-101-201700</t>
  </si>
  <si>
    <t>MS-DPAH-UASSAH-RUC-028-2019</t>
  </si>
  <si>
    <t xml:space="preserve"> DANIEL ALONSO MURILLO CAMPOS</t>
  </si>
  <si>
    <t>2505-6200 / 8834-0859</t>
  </si>
  <si>
    <t>dmurillo@vmg.co.cr</t>
  </si>
  <si>
    <t>VMG Healthcare Products S.A.</t>
  </si>
  <si>
    <t>Comercializadora Médica Centroamericana S.A. (COMECEN S.A.)</t>
  </si>
  <si>
    <t>3-101-358504</t>
  </si>
  <si>
    <t>INVERSIONES GHIADA HALABI S.A.</t>
  </si>
  <si>
    <t>3-101-729554</t>
  </si>
  <si>
    <t>MS-DPAH-UASSAH-RUC-029-2019</t>
  </si>
  <si>
    <t>MS-DPRSA-USA-684-2021</t>
  </si>
  <si>
    <t>RABBIH SAID EL HALAB</t>
  </si>
  <si>
    <t>84104-093</t>
  </si>
  <si>
    <t>giovannisegura01@icloud.com
alejandroruiz@aruslogistic.com</t>
  </si>
  <si>
    <t>Inversiones Ghiada Halabí S.A.</t>
  </si>
  <si>
    <t>GRUPO MEDRAR S.A.</t>
  </si>
  <si>
    <t>3-101-722411</t>
  </si>
  <si>
    <t>MS-DPAH-UASSAH-RUC-033-2019</t>
  </si>
  <si>
    <t>Randall Jiménez Méndez</t>
  </si>
  <si>
    <t>2452-1300</t>
  </si>
  <si>
    <t>rjimenez@grupomedrar.com</t>
  </si>
  <si>
    <t>Equipos de refrigeración
Aires acondicionados 
Gases refrigerantes (R 410 A, R 134 A)</t>
  </si>
  <si>
    <t>Grupo Medrar S.A.</t>
  </si>
  <si>
    <t>MULTIVAC CENTROAMERICANA Y CARIBE S.A.</t>
  </si>
  <si>
    <t>3-101-561567</t>
  </si>
  <si>
    <t>CN-ARS-A2-0174-2019</t>
  </si>
  <si>
    <t>MS-DPAH-UASSAH-RUC-030-2019</t>
  </si>
  <si>
    <t>MS-DPRSA-USA-1906-2021</t>
  </si>
  <si>
    <t>marilyn.araya@cr.multivac.com</t>
  </si>
  <si>
    <t>Chiller 08-45, usado</t>
  </si>
  <si>
    <t>Multvac Centroamericana y Caribe S.A.</t>
  </si>
  <si>
    <t>3-101-244620</t>
  </si>
  <si>
    <t>MS-DPAH-UASSAH-RUC-031-2019</t>
  </si>
  <si>
    <t>MS-DPRSA-USA-1424-2021</t>
  </si>
  <si>
    <t>Christian Charpentier Morales</t>
  </si>
  <si>
    <t>2234-7404</t>
  </si>
  <si>
    <t xml:space="preserve">cchm@grupocapresso.com
</t>
  </si>
  <si>
    <t>Mini refrigeradoras con gas refrigerante</t>
  </si>
  <si>
    <t>Comercial Capresso CC S.A.</t>
  </si>
  <si>
    <t>TR PROYECTOS HVAC SOCIEDAD ANÓNIMA</t>
  </si>
  <si>
    <t>3-101-272171</t>
  </si>
  <si>
    <t>MS-DPAH-UASSAH-RUC-032-2019</t>
  </si>
  <si>
    <t>Laura Sequeira Gutiérrez</t>
  </si>
  <si>
    <t>2229-4616
6051-1506</t>
  </si>
  <si>
    <t>info@grupotr.net</t>
  </si>
  <si>
    <t>Equipos para Aire acondicionado con gas refrigerante</t>
  </si>
  <si>
    <t>TR Proyectos HVAC Sociedad Anónima</t>
  </si>
  <si>
    <t>LLANTAS RONE GHASHAM S.A.</t>
  </si>
  <si>
    <t>3-101-735086</t>
  </si>
  <si>
    <t>Santa Cruz</t>
  </si>
  <si>
    <t>DARS-SC-2017-
0169</t>
  </si>
  <si>
    <t>MS-DPAH-UASSAH-RUC-039-2019</t>
  </si>
  <si>
    <t>MS-DPRSA-USA-1686-2021</t>
  </si>
  <si>
    <t>Moufid Ghasham Yehya</t>
  </si>
  <si>
    <t>2680-2727</t>
  </si>
  <si>
    <t>agencia2@raecr.com</t>
  </si>
  <si>
    <t>JOSÉ JULIÁN VALVERDE SILIERZA</t>
  </si>
  <si>
    <t>1-1092-0786</t>
  </si>
  <si>
    <t>MS-DPAH-UASSAH-RUC-040-2019</t>
  </si>
  <si>
    <t>José Julián Valverde Siliezar</t>
  </si>
  <si>
    <t>7012-5457</t>
  </si>
  <si>
    <t>jose.valverde2511@gmail,com</t>
  </si>
  <si>
    <t>Llantas (motocicletas,automóvil, tractor)</t>
  </si>
  <si>
    <t>HIERROS COLIBRÍ S.A.</t>
  </si>
  <si>
    <t>3-101-744304</t>
  </si>
  <si>
    <t>MS-DPAH-UASSAH-RUC-034-2019</t>
  </si>
  <si>
    <t>Shouxing Yin</t>
  </si>
  <si>
    <t>2450-1329</t>
  </si>
  <si>
    <t>hierroscolibrixml@gmail.com</t>
  </si>
  <si>
    <t>Llantas (camión y automóvil)</t>
  </si>
  <si>
    <t>Hierros Colibrí S.A.</t>
  </si>
  <si>
    <t>MOTO RUEDA DE COSTA RICA S.A.</t>
  </si>
  <si>
    <t>3-101-790690</t>
  </si>
  <si>
    <t>MS-DPAH-UASSAH-RUC-035-2019</t>
  </si>
  <si>
    <t>Andrea Brenes Bodilla</t>
  </si>
  <si>
    <t>8318-9735
8911-0901</t>
  </si>
  <si>
    <t>todoentramitessjyb@gmail.com</t>
  </si>
  <si>
    <t>Llantas para moto</t>
  </si>
  <si>
    <t>Moto Rueda de Costa Rica S.A.</t>
  </si>
  <si>
    <t>TONY INTERNACIONAL S.A.</t>
  </si>
  <si>
    <t>3-101-171212</t>
  </si>
  <si>
    <t>MS-DPAH-UASSAH-RUC-036-2019</t>
  </si>
  <si>
    <t>Papini Menichetti Antonio</t>
  </si>
  <si>
    <t>2256-4063
2223-7505  
8318-0303</t>
  </si>
  <si>
    <t xml:space="preserve">mondial@ice.co.cr
</t>
  </si>
  <si>
    <t>Tony Internacional S.A.</t>
  </si>
  <si>
    <t>MOTO DEMO DE COSTA RICA S.A.</t>
  </si>
  <si>
    <t>3-101-587855</t>
  </si>
  <si>
    <t>MS-DPAH-UASSAH-RUC-037-2019</t>
  </si>
  <si>
    <t>Davy Sánchez Chaves</t>
  </si>
  <si>
    <t>2221-1717
8860-2548</t>
  </si>
  <si>
    <t>dsanchez@motoapexcr.com</t>
  </si>
  <si>
    <t>Moto Demo de Costa Rica S.A.</t>
  </si>
  <si>
    <t>IMPORTADORA TÉCNICA ALFARO S.A.</t>
  </si>
  <si>
    <t>3-101-277381</t>
  </si>
  <si>
    <t>MS-DPAH-UASSAH-RUC-038-2019</t>
  </si>
  <si>
    <t>MS-DPRSA-USA-299-2021</t>
  </si>
  <si>
    <t>Daylin Badilla Monge</t>
  </si>
  <si>
    <t>4103-3079
8648-7171</t>
  </si>
  <si>
    <t>administradora@importadoratécnica.com</t>
  </si>
  <si>
    <t>Importadora Técnica Alfaro S.A.</t>
  </si>
  <si>
    <t>TAKEMORI IMPORT S.A.</t>
  </si>
  <si>
    <t>3-101-766393</t>
  </si>
  <si>
    <t>MS-DPAH-UASSAH-RUC-041-2019</t>
  </si>
  <si>
    <t>Miguel Angel Castillo Ojeda</t>
  </si>
  <si>
    <t>6280-5479
6026-8206</t>
  </si>
  <si>
    <t>takemoriimport@gmail.com</t>
  </si>
  <si>
    <t>Llantas de moto</t>
  </si>
  <si>
    <t>Takemori Import S.A.</t>
  </si>
  <si>
    <t>SIMA LATINOAMERICANA S.A.</t>
  </si>
  <si>
    <t>3-101-175970</t>
  </si>
  <si>
    <t>150-2021</t>
  </si>
  <si>
    <t>MS-DPAH-UASSAH-RUC-046-2019</t>
  </si>
  <si>
    <t>JORGE ARTURO BADILLA HERRERA</t>
  </si>
  <si>
    <t>2453-4004</t>
  </si>
  <si>
    <t>jbadilla@sima.cr</t>
  </si>
  <si>
    <t>Enfriadores con refrigerante R-407c</t>
  </si>
  <si>
    <t>Sima Latinoamericana S.A.</t>
  </si>
  <si>
    <t>MUNDILLANTAS DE CENTROAMERÍCA S.A.</t>
  </si>
  <si>
    <t>3-101-603898</t>
  </si>
  <si>
    <t>MS-DPAH-UASSAH-RUC-042-2019</t>
  </si>
  <si>
    <t xml:space="preserve">JAIRO OJEDA ABURTO </t>
  </si>
  <si>
    <t>Email: mundillantas2005@hotmail.com</t>
  </si>
  <si>
    <t>Llantas automóvil, camión y agrícolas e industriales</t>
  </si>
  <si>
    <t>Mundillantas de Centroamérica S.A.</t>
  </si>
  <si>
    <t>TRANSPORTE SUPERIORES DEL ESTE ROLAN S.A.</t>
  </si>
  <si>
    <t>3-101-08348</t>
  </si>
  <si>
    <t>MS-DPRSA-USA-366-2021</t>
  </si>
  <si>
    <t>Roger Solano Monge</t>
  </si>
  <si>
    <t>2260-0166</t>
  </si>
  <si>
    <t>proveeduria@transup.com</t>
  </si>
  <si>
    <t>Transporte Superiores del Este Rolan S.A.</t>
  </si>
  <si>
    <t>3-101-083048</t>
  </si>
  <si>
    <t>AC CENTRO DE SOLUCIONES S.A.</t>
  </si>
  <si>
    <t>3-101-544213</t>
  </si>
  <si>
    <t>MS-DPAH-UASSAH-RUC-044-2019</t>
  </si>
  <si>
    <t>2223-4222
8826-5873
fax.2256-4484</t>
  </si>
  <si>
    <t>danicamacho@daikincr.com</t>
  </si>
  <si>
    <t>AC Centro de Soluciones S.A.</t>
  </si>
  <si>
    <t>KITCHEN CONCEPTS MGB S.A.</t>
  </si>
  <si>
    <t>3-101-729418</t>
  </si>
  <si>
    <t>2 de febrero de 2022</t>
  </si>
  <si>
    <t>MS-DPAH-UASSAH-RUC-045-2019</t>
  </si>
  <si>
    <t>Joseph Abraham Gabriel</t>
  </si>
  <si>
    <t>4010-0800
8877-1096</t>
  </si>
  <si>
    <t>joseph.gabriel@kasakoncept.com</t>
  </si>
  <si>
    <t>AIRE TROPICAL S.A.</t>
  </si>
  <si>
    <t>3-101-096563</t>
  </si>
  <si>
    <t>MS-DPAH-UASSAH-RUC-047-2019</t>
  </si>
  <si>
    <t>Ginneth León Jiménez</t>
  </si>
  <si>
    <t>2222-2969
fax.2222-2969</t>
  </si>
  <si>
    <t>gleon@airetropical.com</t>
  </si>
  <si>
    <t>Aire Tropical S.A.</t>
  </si>
  <si>
    <t>3-101-96563</t>
  </si>
  <si>
    <t>TECHNOLOGY ALLIANCE COMPANY (TAC)</t>
  </si>
  <si>
    <t>3-102-785442</t>
  </si>
  <si>
    <t>MS-DPAH-UASSAH-RUC-050-2019</t>
  </si>
  <si>
    <t>Daniel Rivera Ramírez</t>
  </si>
  <si>
    <t>4036-9900
8883-3486</t>
  </si>
  <si>
    <t>info@tac-cr.com</t>
  </si>
  <si>
    <t>Equipo electrónico</t>
  </si>
  <si>
    <t>Technology Alliance Company (TAC)</t>
  </si>
  <si>
    <t>CORBE GOURMET S.A.</t>
  </si>
  <si>
    <t>3-101-380345</t>
  </si>
  <si>
    <t>MS-DPAH-UASSAH-RUC-048-2019</t>
  </si>
  <si>
    <t>Véronique Jeannine Hannon</t>
  </si>
  <si>
    <t>2234-2344</t>
  </si>
  <si>
    <t>el_bernardo_cr@hotmail.com</t>
  </si>
  <si>
    <t>Gorbe Guormet S.A.</t>
  </si>
  <si>
    <t>COBICONDOR S.A.</t>
  </si>
  <si>
    <t>3-101-094196</t>
  </si>
  <si>
    <t>MS-DPAH-UASSAH-RUC-049-2019</t>
  </si>
  <si>
    <t>MS-DPRSA-USA-448-2021</t>
  </si>
  <si>
    <t>Daniel Rubinstein Sabah</t>
  </si>
  <si>
    <t>daniel@cobicondor,.com</t>
  </si>
  <si>
    <t>AUDRIÁN &amp; JIMÉNEZ S.A.</t>
  </si>
  <si>
    <t>3-101-017674</t>
  </si>
  <si>
    <t>MS-DPAH-UASSAH-RUC-053-2019</t>
  </si>
  <si>
    <t>Luis A. Chacón Cordero</t>
  </si>
  <si>
    <t>2227-2064
6148-5575</t>
  </si>
  <si>
    <t>lchacon@ayjcr.com</t>
  </si>
  <si>
    <t>Audrian &amp; Jiménez S.A.</t>
  </si>
  <si>
    <t>CLEA AND PLAE S.A.</t>
  </si>
  <si>
    <t>3-101-597882</t>
  </si>
  <si>
    <t>MS-DPAH-UASSAH-RUC-051-2019</t>
  </si>
  <si>
    <t xml:space="preserve">María Catalina Quesada Quirós </t>
  </si>
  <si>
    <t>fax.2221-1026
7023-3505</t>
  </si>
  <si>
    <t>cquesada@cleaandplae.com</t>
  </si>
  <si>
    <t xml:space="preserve">Dispensador para jugo </t>
  </si>
  <si>
    <t>Clea and Plae S.A.</t>
  </si>
  <si>
    <t>IMPORTACIONES GM S.A.</t>
  </si>
  <si>
    <t>3-101-030249</t>
  </si>
  <si>
    <t>CARMENMERCEDURUCA</t>
  </si>
  <si>
    <t>MS-DPAH-UASSAH-RUC-052-2019</t>
  </si>
  <si>
    <t>MS-DPRSA-USA-1101-2021</t>
  </si>
  <si>
    <t>Alexander Arguedas Varela</t>
  </si>
  <si>
    <t>2256-1828
8834-8193</t>
  </si>
  <si>
    <t>Correo electrónico: xarguedas@importacionesgm.com
 alejandra@importacionesgm.com
 ti2fgg@gmail.com</t>
  </si>
  <si>
    <t xml:space="preserve">Baterías </t>
  </si>
  <si>
    <t>Importaciones GM S.A.</t>
  </si>
  <si>
    <t>AUDRIAN &amp; JIMÉMEZ S.A.</t>
  </si>
  <si>
    <t>Luis Adolfo Chacón Cordero</t>
  </si>
  <si>
    <t>Refrigeradores</t>
  </si>
  <si>
    <t>TRANSPORTE UNIDOS ALAJUELENSES S.A.</t>
  </si>
  <si>
    <t>3-101-004929</t>
  </si>
  <si>
    <t>MS-DPRSA-RUC-495-2019</t>
  </si>
  <si>
    <t>Marco Vinicio Herrera Alvarado</t>
  </si>
  <si>
    <t>2221-7369</t>
  </si>
  <si>
    <t>tuasa@racsa.co.cr</t>
  </si>
  <si>
    <t>Llantas para Autobus</t>
  </si>
  <si>
    <t>Transportes Unidos Alajuelenses S.A.</t>
  </si>
  <si>
    <t>NUTRILAC S.A.</t>
  </si>
  <si>
    <t>3-101-378578</t>
  </si>
  <si>
    <t>MS-DPRSA-RUC-055-2019</t>
  </si>
  <si>
    <t>Angel Bolivar Morales Salazar</t>
  </si>
  <si>
    <t>2573-3227
8836-1665</t>
  </si>
  <si>
    <t>bolivar.morales@extralum.co.cr</t>
  </si>
  <si>
    <t>Pasteurizador, módulo de enfriamiento y máquina de hacer helados</t>
  </si>
  <si>
    <t>Nutrilac S.A.</t>
  </si>
  <si>
    <t>SOLUCIONES EN CONECTIVIDAD SEC S.A.</t>
  </si>
  <si>
    <t>3-101-483718</t>
  </si>
  <si>
    <t>MS-DPRSA-RUC-054-2019</t>
  </si>
  <si>
    <t>María Fernanda Jiménez Calvo</t>
  </si>
  <si>
    <t>2234-0041
7070-4286</t>
  </si>
  <si>
    <t>mjimenez@netsolutions.com.gt</t>
  </si>
  <si>
    <t>Soluciones en Conectividad SEC S.A.</t>
  </si>
  <si>
    <t>HOME AND HOTEL SUPPLY GROUP S.A.</t>
  </si>
  <si>
    <t>3-101-404018</t>
  </si>
  <si>
    <t>MS-DPRSA-RUC-059-2019</t>
  </si>
  <si>
    <t>Allan Vargas Montero</t>
  </si>
  <si>
    <t>8870-8171</t>
  </si>
  <si>
    <t>gerencia@rhsupply.us</t>
  </si>
  <si>
    <t>Equipos de refrigeración y congelación, equipos de aires acondicionados</t>
  </si>
  <si>
    <t>Home and Hotel Supply Group S.A.</t>
  </si>
  <si>
    <t>ZENTROWATER S.R.L.</t>
  </si>
  <si>
    <t>3-102-777126</t>
  </si>
  <si>
    <t>MS-DPRSA-RUC-061-2019</t>
  </si>
  <si>
    <t>Juan Diego Castillo Montes</t>
  </si>
  <si>
    <t>6049-2054</t>
  </si>
  <si>
    <t>Zentrowater S.R.L.</t>
  </si>
  <si>
    <t>MTS MULTISERVICIOS DE COSTA RICA S.A.</t>
  </si>
  <si>
    <t>3-101-677860</t>
  </si>
  <si>
    <t>MS-DPRSA-RUC-060-2019</t>
  </si>
  <si>
    <t>2445-2002</t>
  </si>
  <si>
    <t>mquesada@mtsmultiservicios.net</t>
  </si>
  <si>
    <t>MTS Multiservicios de Costa Rica S.A.</t>
  </si>
  <si>
    <t>INVERSIONES Y EQUIPO CORDERO S.A.</t>
  </si>
  <si>
    <t>3-101-200683</t>
  </si>
  <si>
    <t>MS-DPRSA-RUC-057-2019</t>
  </si>
  <si>
    <t>José Pablo Cordero Salazar</t>
  </si>
  <si>
    <t>4001-6180</t>
  </si>
  <si>
    <t>jose.cordero@iecordero.com</t>
  </si>
  <si>
    <t>Equipos de aires acondicionados</t>
  </si>
  <si>
    <t>Inversiones y Equipo Cordero S.A.</t>
  </si>
  <si>
    <t>3101755195 S.A.</t>
  </si>
  <si>
    <t>3-101-755195</t>
  </si>
  <si>
    <t>MS-DPRSA-USA-RUC-062-2019</t>
  </si>
  <si>
    <t>Carol Priscilla Fernandez Acosta</t>
  </si>
  <si>
    <t>8755-5524</t>
  </si>
  <si>
    <t>karolfa1989@hotmail.com</t>
  </si>
  <si>
    <t>Refrigeradoras, y electrodomésticos (lavadoras de ropa, secadora de ropa y cocina con horno)</t>
  </si>
  <si>
    <t>GUADALUPE DEL CARMEN SOLAN O SEQUEIIRA</t>
  </si>
  <si>
    <t>MS-DPRSA-D-RUC-058-2019</t>
  </si>
  <si>
    <t>Guadalupe del Carmen Solano Sequeira</t>
  </si>
  <si>
    <t>6155-5504
6221-1982</t>
  </si>
  <si>
    <t>electrodomesticosdebodega@gmail.com</t>
  </si>
  <si>
    <t>EPTA COSTA RICA LTDA</t>
  </si>
  <si>
    <t>3-102-751676</t>
  </si>
  <si>
    <t>Mata Redonda</t>
  </si>
  <si>
    <t>MS-DPRSA-D-RUC-056-2019</t>
  </si>
  <si>
    <t>MS-DPRSA-USA-1809-2021</t>
  </si>
  <si>
    <t>Ana Beatriz Alpízar Rojas</t>
  </si>
  <si>
    <t>2205-3753
Fax.2205-3940
7285-3467</t>
  </si>
  <si>
    <t>jlopez@blplegal.com</t>
  </si>
  <si>
    <t>Vitrinas, cámaras de refrigeración, evaporadores y rack interperie</t>
  </si>
  <si>
    <t>Epta Costa Rica LTDA</t>
  </si>
  <si>
    <t>DISTRIBUIDORA MARUCO S.A.</t>
  </si>
  <si>
    <t>3-101-133024</t>
  </si>
  <si>
    <t>San Jose</t>
  </si>
  <si>
    <t>MS-DPRSA-USA-RUC-001-2020</t>
  </si>
  <si>
    <t>Cindy Gonzalez Quiros</t>
  </si>
  <si>
    <t>2547-9719</t>
  </si>
  <si>
    <t>cindy.gonzalez@farmagro.co.cr</t>
  </si>
  <si>
    <t>Aceite Maruyama SAE30 Aceite Rotary SAE 30</t>
  </si>
  <si>
    <t>Distribuidora maruco S.A.</t>
  </si>
  <si>
    <t>CASA DE MADERA DEL NORTE S.A.</t>
  </si>
  <si>
    <t>3-101-168966</t>
  </si>
  <si>
    <t>MS-DPRSA-USA-RUC-002-2020</t>
  </si>
  <si>
    <t>LUIS BRENES CHAVES</t>
  </si>
  <si>
    <t>2460-4649
8322-8330</t>
  </si>
  <si>
    <t>luisbrenes499@gmail.com</t>
  </si>
  <si>
    <t>INVERSIONES VEGA Y ALFARO DE SAM PEDRO S.A.</t>
  </si>
  <si>
    <t>3-101-196706</t>
  </si>
  <si>
    <t>MS-DRRSCN-DARSSB-1-2020</t>
  </si>
  <si>
    <t>MS-DPRSA-USA-RUC-003-2020</t>
  </si>
  <si>
    <t>MS-DPRSA-USA-2354-2021</t>
  </si>
  <si>
    <t>Mario Vega Bolaños</t>
  </si>
  <si>
    <t>8567-8588</t>
  </si>
  <si>
    <t>mvega@transportesalvesa.com</t>
  </si>
  <si>
    <t>Llantas para camion y vehiculos</t>
  </si>
  <si>
    <t>4-0127-0140</t>
  </si>
  <si>
    <t>DICOMA REFRIGERACION S.A.</t>
  </si>
  <si>
    <t>3-101-702407</t>
  </si>
  <si>
    <t>CS-ARS-T-3424-19</t>
  </si>
  <si>
    <t>TIBAS</t>
  </si>
  <si>
    <t>MS-DPRSA-USA-RUC-004-2020</t>
  </si>
  <si>
    <t>David Alonso Ovares Cordero</t>
  </si>
  <si>
    <t>4404-0800
7285-3021</t>
  </si>
  <si>
    <t>dovares@dicomarefrigeracion.com</t>
  </si>
  <si>
    <t>Aires acondicionados, equipos de refrigeracion, y enfriamiento industrial</t>
  </si>
  <si>
    <t>COMP USA</t>
  </si>
  <si>
    <t>3-105-789899</t>
  </si>
  <si>
    <t>MS-DPRSA-USA-RUC-005-2020</t>
  </si>
  <si>
    <t>Juan Miguel Puentes</t>
  </si>
  <si>
    <t>jpuentes@compexcr.com</t>
  </si>
  <si>
    <t>Computadoras, Monitores Impresoras CPU</t>
  </si>
  <si>
    <t>La casa de las Baterías</t>
  </si>
  <si>
    <t>3-101-519559</t>
  </si>
  <si>
    <t>MS-DPRSA-USA-RUC-006-2020</t>
  </si>
  <si>
    <t>María José Rivera Villareal</t>
  </si>
  <si>
    <t xml:space="preserve">operacionescr@casabat.com
</t>
  </si>
  <si>
    <t>llantas y neomáticos de motocicleta</t>
  </si>
  <si>
    <t>ATV la Cumbre S.A.</t>
  </si>
  <si>
    <t>3-101-707752</t>
  </si>
  <si>
    <t>MS-DPRSA-USA-RUC-007-2020</t>
  </si>
  <si>
    <t>Norman Carvajal  Navarro</t>
  </si>
  <si>
    <t>2221-8707</t>
  </si>
  <si>
    <t>atvlacumbre@gmail.com</t>
  </si>
  <si>
    <t>Llantas de motocicleta o cuadraciclo</t>
  </si>
  <si>
    <t>ATV la Cumbre</t>
  </si>
  <si>
    <t>Conformatic S.A.</t>
  </si>
  <si>
    <t>3-101-7882007</t>
  </si>
  <si>
    <t>MS-DPRSA-USA-RUC-008-2020</t>
  </si>
  <si>
    <t>Juan José López Antillón</t>
  </si>
  <si>
    <t>8859-3954</t>
  </si>
  <si>
    <t>jlopez@conformatic.com</t>
  </si>
  <si>
    <t>Corporación FDC Industrial S.A.</t>
  </si>
  <si>
    <t>3-101-244374</t>
  </si>
  <si>
    <t>MS-DPRSA-USA-RUC-009-2020</t>
  </si>
  <si>
    <t>Diego Mora Azofeifa</t>
  </si>
  <si>
    <t>2291-6534</t>
  </si>
  <si>
    <t>diego.mora@fdcsales.com</t>
  </si>
  <si>
    <t>computadoras y carcasa de maquina electronica</t>
  </si>
  <si>
    <t>Moto Repuestos Trejos S.A</t>
  </si>
  <si>
    <t>3-101-64130602</t>
  </si>
  <si>
    <t>MS-DPRSA-USA-RUC-010-2020</t>
  </si>
  <si>
    <t>llantas para motocicleta</t>
  </si>
  <si>
    <t>Monteeverest S.A.</t>
  </si>
  <si>
    <t>3-102-789582</t>
  </si>
  <si>
    <t>MS-DPRSA-USA-RUC-011-2020</t>
  </si>
  <si>
    <t>Emilio Valverde Ortega</t>
  </si>
  <si>
    <t>2221-1165 
83270201</t>
  </si>
  <si>
    <t>milo@valverderacing.com</t>
  </si>
  <si>
    <t>3-102-704318 S.R.L.</t>
  </si>
  <si>
    <t>3-102-704318</t>
  </si>
  <si>
    <t>NARANJO</t>
  </si>
  <si>
    <t>MS-DPRSA-USA-RUC-012-2020</t>
  </si>
  <si>
    <t>MS-DPRSA-USA-1441-2021</t>
  </si>
  <si>
    <t>2450-1859
8811-0870</t>
  </si>
  <si>
    <t>francois@trumancr.com</t>
  </si>
  <si>
    <t>Llantas de bicibleta y motos</t>
  </si>
  <si>
    <t>Oscar Miguel Vargas González</t>
  </si>
  <si>
    <t>2-0743-0096</t>
  </si>
  <si>
    <t>MS-DPRSA-USA-RUC-013-2020</t>
  </si>
  <si>
    <t xml:space="preserve">oscva.ov@gmail.com
</t>
  </si>
  <si>
    <t>Máquinas productoras de hielo</t>
  </si>
  <si>
    <t>Motoéxito S.A.</t>
  </si>
  <si>
    <t>3-101-780869</t>
  </si>
  <si>
    <t>Upala</t>
  </si>
  <si>
    <t>MS-DPRSA-USA-RUC-014-2020</t>
  </si>
  <si>
    <t>Huanhua Wu</t>
  </si>
  <si>
    <t>2213-0284</t>
  </si>
  <si>
    <t xml:space="preserve">motoexitosa@hotmail.com
</t>
  </si>
  <si>
    <t>Importaciones y Exportaciones HF de Alajuela S.A.</t>
  </si>
  <si>
    <t>MS-DPRSA-USA-RUC-015-2020</t>
  </si>
  <si>
    <t>Haiheng Wu</t>
  </si>
  <si>
    <t>4703-6883
6119-6883</t>
  </si>
  <si>
    <t>jhernandez@impexhf.com</t>
  </si>
  <si>
    <t>llantas de motocicleta</t>
  </si>
  <si>
    <t>Equipos de Carnicería del Este</t>
  </si>
  <si>
    <t>3-101-565457</t>
  </si>
  <si>
    <t>MS-DPRSA-USA-RUC-016-2020</t>
  </si>
  <si>
    <t>Luis Gerardo Solano Chinchilla</t>
  </si>
  <si>
    <t>2234-9067
8818-1166</t>
  </si>
  <si>
    <t>reycadelsur@gmail.com</t>
  </si>
  <si>
    <t>Refresqueras
Congeladores</t>
  </si>
  <si>
    <t>MS-DPRSA-USA-RUC-017-2020</t>
  </si>
  <si>
    <t>Grupo Inversiones Veneplaza S.A.</t>
  </si>
  <si>
    <t>3-101-725861</t>
  </si>
  <si>
    <t>MS-DPRSA-USA-RUC-018-2020</t>
  </si>
  <si>
    <t>Leonardo Chang</t>
  </si>
  <si>
    <t>7130-7198</t>
  </si>
  <si>
    <t>leonardokf5@hotmail.com</t>
  </si>
  <si>
    <t>VIMAT S.A</t>
  </si>
  <si>
    <t>3-101-702186</t>
  </si>
  <si>
    <t>MS-DPRSA-USA-RUC-019-2020</t>
  </si>
  <si>
    <t>Rodolfo Esteban Ardón León</t>
  </si>
  <si>
    <t>eardonvimat.net</t>
  </si>
  <si>
    <t>Equipo refrigerante Gas R134-A</t>
  </si>
  <si>
    <t>Servicios Electromédicos y de Laboratorio</t>
  </si>
  <si>
    <t>3-101-099269</t>
  </si>
  <si>
    <t>MS-DPRSA-USA-RUC-020-2020</t>
  </si>
  <si>
    <t>Gerardo Saborío Badilla</t>
  </si>
  <si>
    <t>2223-6920</t>
  </si>
  <si>
    <t>gerardo.gerencia@seyla.com</t>
  </si>
  <si>
    <t>Congeladores con gas R-290, R134A, R404A, R-600 Y R-600A.</t>
  </si>
  <si>
    <t>Millicom Cable Costa Rica S.A.</t>
  </si>
  <si>
    <t>3-101-577518</t>
  </si>
  <si>
    <t>MS-DPRSA-USA-RUC-022-2020</t>
  </si>
  <si>
    <t>Daniel Mizrachi Belisario / Mónica Calvo Barrantes / Roxana Sánchez Eguizábal</t>
  </si>
  <si>
    <t>506 60332670 / +506 60332775</t>
  </si>
  <si>
    <t>leandro.lagos@tigo.co.cr / monica.calvo@tigo.co.cr / roxana.sanchez@tigo.co.cr / notificaciones@tigo.co.cr</t>
  </si>
  <si>
    <t>Artículos Electrónicos</t>
  </si>
  <si>
    <t>Mirai de Grecia Sociedad Anonima</t>
  </si>
  <si>
    <t>3-101-722723</t>
  </si>
  <si>
    <t>MS-DPRSA-USA-RUC-024-2020</t>
  </si>
  <si>
    <t>Hugo Fabian Parra Henry</t>
  </si>
  <si>
    <t>2494-5075 / 8811-5696</t>
  </si>
  <si>
    <t>hfparrahenry@hotmail.com</t>
  </si>
  <si>
    <t>Desarrollos Climatizados S.A.</t>
  </si>
  <si>
    <t>3-101-718266</t>
  </si>
  <si>
    <t>MS-DPRSA-USA-RUC-025-2020</t>
  </si>
  <si>
    <t>Rolando Castro Jiménez</t>
  </si>
  <si>
    <t>7109-8054</t>
  </si>
  <si>
    <t>rcfrioartejyr@hotmail.com</t>
  </si>
  <si>
    <t>Condensadores y evaporadores para aire acondicionado</t>
  </si>
  <si>
    <t>TRISAN S.A.</t>
  </si>
  <si>
    <t>3-101-007182</t>
  </si>
  <si>
    <t>MS-DPRSA-USA-RUC-026-2020</t>
  </si>
  <si>
    <t>HERMIS QUESADA RUIZ</t>
  </si>
  <si>
    <t>2588-6300</t>
  </si>
  <si>
    <t>gestorsig@grupotrisan.com,</t>
  </si>
  <si>
    <t>Productos de agroquímicos envasados en PDA, Productos de agroquímicos envasados en metal, Productos de agroquímicos envasados en lata Y producción de agroquímicos envasados en PDA, agroquímicos envasados en PET, Productos de agroquímicos envasados en lata,</t>
  </si>
  <si>
    <t>MELVIN MORA BRENES</t>
  </si>
  <si>
    <t>6-0425-0784</t>
  </si>
  <si>
    <t>Orotina</t>
  </si>
  <si>
    <t>MS-DPRSA-USA-RUC-27-2020</t>
  </si>
  <si>
    <t>Melvin Mora Brenes</t>
  </si>
  <si>
    <t>automotrizmyb@gmail.com</t>
  </si>
  <si>
    <t>Llantas para vehículo liviano</t>
  </si>
  <si>
    <t>CONSULTORÍA Y DESARROLLO URBANA S.A</t>
  </si>
  <si>
    <t>SANTIAGO BENAVIDES ARGÜELLO</t>
  </si>
  <si>
    <t>sbenavides@cdu.al</t>
  </si>
  <si>
    <t>AMERICAN OUTLET USACR S.A.</t>
  </si>
  <si>
    <t>3-101-795083</t>
  </si>
  <si>
    <t>MS-DPRSA-USA-RUC-030-2020</t>
  </si>
  <si>
    <t xml:space="preserve">JOSEPH ALBERTO SOLIS ZAMORA </t>
  </si>
  <si>
    <t>4000-1514</t>
  </si>
  <si>
    <t>sjlogistica@gmail.com</t>
  </si>
  <si>
    <t>Refrigeradoras para uso doméstico
con gas refrigerante R-134A, R-600
y R-290.</t>
  </si>
  <si>
    <t>3 101 697444 S.A.</t>
  </si>
  <si>
    <t>3-101-697444</t>
  </si>
  <si>
    <t>San Antonio</t>
  </si>
  <si>
    <t>MS-DPRSA-USA-RUC-031-2020</t>
  </si>
  <si>
    <t>ROY MANUEL ESTRADA BLANCO</t>
  </si>
  <si>
    <t>4001-5421 / 6005-8173</t>
  </si>
  <si>
    <t>ventas@importadorarocama.com</t>
  </si>
  <si>
    <t>Refresqueras (R134A), Granizadoras (R22), Máquinas para hacer hielo
(R404A), Mesas frías (R22), Congeladores (R410A), Enfriadores (R404A), Cámaras de refrigeración
(R134A), Aires acondicionados (R410A), Máquinas para hacer helados
(R404A), Planchas para frío (R134A), Urnas frías (R404A), Unidades de refrigeración
(motores) (R410A), Cuartos fríos (R404A), Refrigeradoras (R134A), Enfriadores de Vino (R134A), Expendedora de productos fríos
(R22), Dispensadores y enfriadores de
agua (R410A)</t>
  </si>
  <si>
    <t>ROCCA PORTAFOLIO COMERCIAL SOCIEDAD
ANONIMA</t>
  </si>
  <si>
    <t>3-101-461377-18</t>
  </si>
  <si>
    <t>MS-DPRSA-USA-RUC-032-2020</t>
  </si>
  <si>
    <t>ALBERTO ORLICH ARIAS Y DANIEL
ELLIS MONTERO</t>
  </si>
  <si>
    <t>4035-5000</t>
  </si>
  <si>
    <t>aorlich@roccacr.com</t>
  </si>
  <si>
    <t>Refrigeradores tipo minibares
GAS R600A</t>
  </si>
  <si>
    <t>Lubricantes Next Gen LNG S.R.L.</t>
  </si>
  <si>
    <t>3-102-620027</t>
  </si>
  <si>
    <t>MS-DPRSA-USA-RUC-001-2021</t>
  </si>
  <si>
    <t xml:space="preserve">José Alberto Jiménez Castro </t>
  </si>
  <si>
    <t>4701-9683</t>
  </si>
  <si>
    <t xml:space="preserve">
teresa.palominos@metalub.net</t>
  </si>
  <si>
    <t>Aceite Lubricante</t>
  </si>
  <si>
    <t xml:space="preserve">TRANSECO S.A. (REDICOM) </t>
  </si>
  <si>
    <t>3-101-147629</t>
  </si>
  <si>
    <t>MS-DPRSA-USA-RUC-002-2021</t>
  </si>
  <si>
    <t xml:space="preserve">JAMES TRACY COLL </t>
  </si>
  <si>
    <t>2520-1616</t>
  </si>
  <si>
    <t>jtracy@redicom.cr</t>
  </si>
  <si>
    <t>Radios de Comunicación
Baterias para radios de
comunicación</t>
  </si>
  <si>
    <t>3-101-793915 S.A.</t>
  </si>
  <si>
    <t>3-101-793915</t>
  </si>
  <si>
    <t>MS-DPRSA-USA-RUC-003-2021</t>
  </si>
  <si>
    <t>MS-DPRSA-USA-338-2021</t>
  </si>
  <si>
    <t>AMANDA ROXANA ROJAS ORTEGA</t>
  </si>
  <si>
    <t>8950-2255 / 8922-9619</t>
  </si>
  <si>
    <t>contabilidad@rellacsacr.com</t>
  </si>
  <si>
    <t>MOTO MATTI S.A.</t>
  </si>
  <si>
    <t>3-101-782750</t>
  </si>
  <si>
    <t>MS-DPRSA-USA-RUC-004-2021</t>
  </si>
  <si>
    <t>GEORGE STEWART ZUÑIGA</t>
  </si>
  <si>
    <t>4010-6681</t>
  </si>
  <si>
    <t>george@motopaexcr.com</t>
  </si>
  <si>
    <t>Distribuidora Valji S.A</t>
  </si>
  <si>
    <t>3-101-215421</t>
  </si>
  <si>
    <t>MS-DPRSA-USA-RUC-005-2021</t>
  </si>
  <si>
    <t>MS-DPRSA-USA-368-2021</t>
  </si>
  <si>
    <t>marmoya@valjicr.com</t>
  </si>
  <si>
    <t>3-102-803870, SRL</t>
  </si>
  <si>
    <t>3-102-803870</t>
  </si>
  <si>
    <t>ALAJUELA</t>
  </si>
  <si>
    <t>DPRSA-USA-RUC-006-2021</t>
  </si>
  <si>
    <t>MS-DPRSA-USA-376-2021</t>
  </si>
  <si>
    <t xml:space="preserve">EYRA FIGUERO PEYRE
</t>
  </si>
  <si>
    <t>almayorcr@gmail.com 
Contacto: Evelyn Bonilla Leónalmayorcr@gmail.com</t>
  </si>
  <si>
    <t>Llantas para vehículo, camiones, motocicleta, cuadraciclo, agrícolas</t>
  </si>
  <si>
    <t>Piscinas Atlantik Ltda.</t>
  </si>
  <si>
    <t>3-102-220187</t>
  </si>
  <si>
    <t>MS-DPRSA-USA-RUC-007-2021</t>
  </si>
  <si>
    <t>Víctor Valverde Retana</t>
  </si>
  <si>
    <t>2203-2858</t>
  </si>
  <si>
    <t>info@tecnaturacr.com</t>
  </si>
  <si>
    <t>Equipo calentador para piscinas, con
gas refrigerante R-410A</t>
  </si>
  <si>
    <t xml:space="preserve">MOBILPHONE DE COSTA RICA S.A. </t>
  </si>
  <si>
    <t>3-101-096200</t>
  </si>
  <si>
    <t>976-19</t>
  </si>
  <si>
    <t>MS-DPRSA-USA-RUC-008-2021</t>
  </si>
  <si>
    <t>MS-DPRSA-USA-649-2021</t>
  </si>
  <si>
    <t>NELSON GONZÁLEZ ESCALANTE.</t>
  </si>
  <si>
    <t>2253-0853</t>
  </si>
  <si>
    <t>Info@mobilphonecr.com
 nathalia.rojas@mobilphonecr.com</t>
  </si>
  <si>
    <t>Equipos de radiocomunicacion</t>
  </si>
  <si>
    <t>FARMAGRO S.A</t>
  </si>
  <si>
    <t>3-101-007898</t>
  </si>
  <si>
    <t>Hop. Mata Redonda</t>
  </si>
  <si>
    <t>MS-DPRSA-USA-RUC-009-2021</t>
  </si>
  <si>
    <t>MS-DPRSA-USA-882-2021</t>
  </si>
  <si>
    <t>LUIS GUILLERMO BOLAÑOS LAY</t>
  </si>
  <si>
    <t>2547 97976</t>
  </si>
  <si>
    <t xml:space="preserve">Luis Guillermo Bolaños Lay
yahairaruiz@farmagro.co.cr </t>
  </si>
  <si>
    <t xml:space="preserve">Aceite 10w30 cuarto 
Aceite STIHL HP Super 1 L
(semisintético) 
Aceite STIHL HP Ultra 100 ml
(sintético) 
Aceite STIHL para motor 2001 
Aceite para cadena STIHL Forest
Plus </t>
  </si>
  <si>
    <t>CLARO CR TELECOMUNICACIONES
S.A</t>
  </si>
  <si>
    <t>3-101-460479</t>
  </si>
  <si>
    <t>MS-DPRSA-USA-RUC-010-2021</t>
  </si>
  <si>
    <t>MS-DPRSA-USA-1037-2021</t>
  </si>
  <si>
    <t>CARLOS RÍOS BRICEÑO</t>
  </si>
  <si>
    <t>44007109 / 70434653</t>
  </si>
  <si>
    <t xml:space="preserve">
mariaj.marin@claro.cr</t>
  </si>
  <si>
    <t>Celulares</t>
  </si>
  <si>
    <t>COMPRAS DIRECTAS S.A</t>
  </si>
  <si>
    <t>3-101-158231</t>
  </si>
  <si>
    <t xml:space="preserve">CS--ARS-T-2679-17 </t>
  </si>
  <si>
    <t>MS-DPRSA-USA-RUC-011-2021</t>
  </si>
  <si>
    <t>MS-DPRSA-USA-1342-2021</t>
  </si>
  <si>
    <t>ROGER CAMPOS MORA.</t>
  </si>
  <si>
    <t>2528-3715 EXT 5308</t>
  </si>
  <si>
    <t>roger.campos@jetbox.com
 vivian.morales@jetbox.com</t>
  </si>
  <si>
    <t>XCESSO DEPORTIVO S. A.</t>
  </si>
  <si>
    <t>3-101-130640</t>
  </si>
  <si>
    <t>0918-2021</t>
  </si>
  <si>
    <t>18 DE JUNIO 2026</t>
  </si>
  <si>
    <t>MS-DPRSA.USA-RUC-012 -2021</t>
  </si>
  <si>
    <t>MS-DPRSA-USA-1408-2021</t>
  </si>
  <si>
    <t>2101 3830</t>
  </si>
  <si>
    <t xml:space="preserve">Llantas para bicicleta </t>
  </si>
  <si>
    <t>Eco Multillantas del Norte
AYD S.A</t>
  </si>
  <si>
    <t>3-101-710002</t>
  </si>
  <si>
    <t>MS-DPRSA-USA-RUC-014-2021</t>
  </si>
  <si>
    <t>MS-DPRSA-USA-1455-2021</t>
  </si>
  <si>
    <t xml:space="preserve">LUIS ANDRES ZUÑIGA ORTIZ </t>
  </si>
  <si>
    <t>2450-0243</t>
  </si>
  <si>
    <t xml:space="preserve"> ecomultillantas@gmail.com</t>
  </si>
  <si>
    <t xml:space="preserve">Llantas de vehiculos </t>
  </si>
  <si>
    <t>Construtermica del Itsmo R.R. S.A.</t>
  </si>
  <si>
    <t>3-101-802263</t>
  </si>
  <si>
    <t xml:space="preserve">ARSBF-460-2021 </t>
  </si>
  <si>
    <t>MS-DPRSA-USA-RUC-015 -2021</t>
  </si>
  <si>
    <t>MS-DPRSA-USA-1462-2021</t>
  </si>
  <si>
    <t>NICOL DAYANA DELGADO ROJAS</t>
  </si>
  <si>
    <t>4001 8940</t>
  </si>
  <si>
    <t>ndelgado@construtermica.com</t>
  </si>
  <si>
    <t>Máquina para hacer hielo (Gas
redrigerante R-404A, R-507, R-134A,
R-410A)
Unidad condensadora
Evaporador
Compresor
Condensador
Chiller(enfriador de agua y/o aire)
(Gas refrigerante R-404A, R-507, R134A, R-410A)
Aire acondicionado
industrial/comercial (Gas
refrigeranye R-404A, R-134A) 
IQF (sistema de refrigeración de alta
velocidad) 
Intercambiador de calor</t>
  </si>
  <si>
    <t>FRIOSERVICIOSS.A.</t>
  </si>
  <si>
    <t>3-101-802568</t>
  </si>
  <si>
    <t>ARSBF-491-2021</t>
  </si>
  <si>
    <t>MS-DPRSA-USA-RUC-016-2021</t>
  </si>
  <si>
    <t>MS-DPRSA-USA-1475-2021</t>
  </si>
  <si>
    <t>Máquina para hacer hielo (Gas redrigerante R-404A, R-507, R-134A, R-410A
Unidad condensadora
Evaporador
Condensador
Compresor
Chiller(enfriador de agua y/o aire) (Gas refrigerante R-404A, R-507, R-134A, R-410A)
Aire acondicionado industrial/comercial (Gas refrigeranye R-404A, R-134A)
IQF (sistema de refrigeración de alta velocidad)
Intercambiador de calor</t>
  </si>
  <si>
    <t>SP INVERSIONES DE SAN JOSÉ S.A.</t>
  </si>
  <si>
    <t>3-101-197367</t>
  </si>
  <si>
    <t>CS-ARS-H-95-19</t>
  </si>
  <si>
    <t>Hatillo</t>
  </si>
  <si>
    <t>MS-DPRSA-USA-RUC-017 -2021</t>
  </si>
  <si>
    <t>MS-DPRSA-USA-1618-2021</t>
  </si>
  <si>
    <t>ALLAN JOSÉ SANDÍ MONGE</t>
  </si>
  <si>
    <t>allan.sandi@spinversiones.com</t>
  </si>
  <si>
    <t>Extintores (gases nitrógeno y dióxido de carbono)</t>
  </si>
  <si>
    <t>Distribuidora Ganescha CRC</t>
  </si>
  <si>
    <t>3-101-663226</t>
  </si>
  <si>
    <t xml:space="preserve"> HOSPITAL
MATA
REDONDA </t>
  </si>
  <si>
    <t xml:space="preserve">MS-DPRSA-USA-RUC-018-2021 </t>
  </si>
  <si>
    <t xml:space="preserve">MS-DPRSA-USA-1657-2021 </t>
  </si>
  <si>
    <t xml:space="preserve">CELSO SURROCA ORTIZ </t>
  </si>
  <si>
    <t xml:space="preserve">8823-0900 </t>
  </si>
  <si>
    <t>kekosurroca@gmail.com</t>
  </si>
  <si>
    <t>Máquinas para la
producción de hielo</t>
  </si>
  <si>
    <t>Corporación Tecniturbos CA CR S.A.</t>
  </si>
  <si>
    <t>3-101-623990</t>
  </si>
  <si>
    <t>: MONTES DE OCA</t>
  </si>
  <si>
    <t>CS-ARS-MO-548-
18</t>
  </si>
  <si>
    <t>MONTES DE
OCA</t>
  </si>
  <si>
    <t>6 DE JUNIO 2023</t>
  </si>
  <si>
    <t>MS-DPRSA-USA-RUC-020-2021</t>
  </si>
  <si>
    <t>MS-DPRSA-USA-1804-2021</t>
  </si>
  <si>
    <t>RAFAEL LEONARDO ARGUEDAS
BENAVIDES</t>
  </si>
  <si>
    <t>Rafael Leonardo Arguedas Benavides
leo@tecniturbos.com</t>
  </si>
  <si>
    <t>Llantas para motocicleta
de competencia</t>
  </si>
  <si>
    <t>CONFORT CLIMÁTICO DE COSTA RICA S.A.</t>
  </si>
  <si>
    <t>3-101-653197</t>
  </si>
  <si>
    <t>32829-2018</t>
  </si>
  <si>
    <t>MS-DPRSA-USA-RUC-021-2021</t>
  </si>
  <si>
    <t>MS-DPRSA-USA-1978-2021</t>
  </si>
  <si>
    <t>Gerardo José Vargas Chaves</t>
  </si>
  <si>
    <t>8867-0060</t>
  </si>
  <si>
    <t>gvargas@confortclimaticocr.com</t>
  </si>
  <si>
    <t>THERMO REPUESTOS C.R. SOCIEDAD ANÓNIMA</t>
  </si>
  <si>
    <t>3-101-595721</t>
  </si>
  <si>
    <t>MS-DPRSA-USA-RUC-022-2021</t>
  </si>
  <si>
    <t>MS-DPRSA-USA-2191-2021</t>
  </si>
  <si>
    <t>LUTHER  ALBERTO  EDMONSON ARAYA</t>
  </si>
  <si>
    <t>2439-2629</t>
  </si>
  <si>
    <t>ejara@thermorepuestoscr.comluther@thermorepuestoscr.com</t>
  </si>
  <si>
    <t>Equipos de refrigeración de Transporte sin gas refrigerante.
Equipos de refrigeración de Transporte con gas refrigerante R404a
Equipos aire acondicionado sin gas
Equipos aire acondicionado con gas R134a
Equipos aire acondicionado con gas R404a</t>
  </si>
  <si>
    <t>SERVICIOS CMI SOCIEDAD RESPONSABILIDAD LIMITADA</t>
  </si>
  <si>
    <t>3-102-711465</t>
  </si>
  <si>
    <t>1183-2021</t>
  </si>
  <si>
    <t>MS-DPRSA-USA-RUC-023-2021</t>
  </si>
  <si>
    <t>MS-DPRSA-USA-2207-2021</t>
  </si>
  <si>
    <t>JUAN DIEGO CASTILLO MONTES</t>
  </si>
  <si>
    <t>jd.cas@maspuracr.com</t>
  </si>
  <si>
    <t>MAQUINAS POST MIX CON GAS
REFRIGERANTE R134A Y R600A
MAQUINAS POST MIX CON GAS
REFRIGERANTE R134A Y R600A
DISPENSADORES DE AGUA
CON GAS REFRIGERANTE
R134A Y R600A
REFRIGERADORAS CON GAS
REFRIGERANTE R134A Y R600A
CONGELADORES CON GAS
REFRIGERANTE R134A Y R600A
CONGELADORES CON GAS
REFRIGERANTE R134A Y R600A
BARRAS FRÍAS CON GAS
REFRIGERANTE R134A Y R600A</t>
  </si>
  <si>
    <t>MAVERICK MANUFACTURING LIMITADA</t>
  </si>
  <si>
    <t>3-102-813381</t>
  </si>
  <si>
    <t>PC-ARS-G-404-2018</t>
  </si>
  <si>
    <t>MS-DPRSA-USA-RUC-024-2021</t>
  </si>
  <si>
    <t>MS-DPRSA-USA-2238-2021</t>
  </si>
  <si>
    <t>DANIEL ESPINOZA JIMÉNEZ</t>
  </si>
  <si>
    <t>2637-6132</t>
  </si>
  <si>
    <t>Aire acondicionado. Marca: Indel Webasto. / Modelos FCF 6000-16000 BTU. / Gas refrigerante: R410A
Congeladores. Marca: Sea Frost Bait Freezers SA4-BF. / Gas refrigerante: R404A
Refrigeradores. Marca: Indel Webasto Cruise. / Gas refrigerante: R134A o R404A
Máquinas de hielo. Marca: IceSeaTM Ice Maker IC1200CW./ Gas refrigerante R404A</t>
  </si>
  <si>
    <t>Serviaire montero artavia S.A.</t>
  </si>
  <si>
    <t>3101-255990</t>
  </si>
  <si>
    <t>Mora</t>
  </si>
  <si>
    <t>Colón</t>
  </si>
  <si>
    <t>CS-RS-MP-265.2021</t>
  </si>
  <si>
    <t>MS-DPRSA-USA-RUC-025-2021</t>
  </si>
  <si>
    <t>MS-DPRSA-USA-2279-2021</t>
  </si>
  <si>
    <t>Luis Paulo Montero Bustamante</t>
  </si>
  <si>
    <t>2249 2738/8872-8851</t>
  </si>
  <si>
    <t>serviaire@gmail.com</t>
  </si>
  <si>
    <t>Aire acondicionadodeshumidificadores</t>
  </si>
  <si>
    <t>VOLTAJE S.A</t>
  </si>
  <si>
    <t>3-101-398782</t>
  </si>
  <si>
    <t>DPRSA-USA-RUC-026-2021</t>
  </si>
  <si>
    <t>JULIÁN CASTRO BARQUERO</t>
  </si>
  <si>
    <t>2213-016 / 18842-8572</t>
  </si>
  <si>
    <t>info@aircarecr.com</t>
  </si>
  <si>
    <t>FRANCISCO RODRÍGUEZ ARAYA</t>
  </si>
  <si>
    <t>1-0461-0601</t>
  </si>
  <si>
    <t>582-2021</t>
  </si>
  <si>
    <t>MS-DPRSA-USA-RUC-027-2021</t>
  </si>
  <si>
    <t>MS-DPRSA-USA-2346-202</t>
  </si>
  <si>
    <t>8840-2246</t>
  </si>
  <si>
    <t>frodriguez@advanced.co.cr</t>
  </si>
  <si>
    <t>Equipos de aire acondicionado, R134A</t>
  </si>
  <si>
    <t>CELECT C.R. COMPAÑÍA ELECTRONICAS.A.</t>
  </si>
  <si>
    <t>3-101-788572</t>
  </si>
  <si>
    <t>122-2021</t>
  </si>
  <si>
    <t>MS-DPRSA-USA-RGA-002-2022</t>
  </si>
  <si>
    <t>MS-DPRSA-USA-090-2022</t>
  </si>
  <si>
    <t>YORLENY CHAVARRÍA CHACÓN</t>
  </si>
  <si>
    <t>2253-2698</t>
  </si>
  <si>
    <t>erick.soto@celectcac.com</t>
  </si>
  <si>
    <t>Equipos de aire acondicionadocon gas refrigerante R-410-A</t>
  </si>
  <si>
    <t>Soluciones  Tecnológicas  Muñoz  y  Delgado  Ltda</t>
  </si>
  <si>
    <t>3-102-346149</t>
  </si>
  <si>
    <t>CS-ARS-CMU-67-2022</t>
  </si>
  <si>
    <t>MS-DPRSA-USA-RUC-003-2022</t>
  </si>
  <si>
    <t>MS-DPRSA-USA-0232-2022</t>
  </si>
  <si>
    <t>Christian Muñoz Calvo</t>
  </si>
  <si>
    <t>4408-0092</t>
  </si>
  <si>
    <t>cmunoz@solutecr.com/ sovares@solutecr.com/ mary_tassara@yahoo.com</t>
  </si>
  <si>
    <t>Aires acondicionados,singas refrigerante</t>
  </si>
  <si>
    <t>AJECEN DEL SUR SOCIEDAD ANONIMA</t>
  </si>
  <si>
    <t>3-101-322771</t>
  </si>
  <si>
    <t>ARSG-PR-022-2017</t>
  </si>
  <si>
    <t>MS-DPRSA-USA-RUC-004-2022</t>
  </si>
  <si>
    <t>MS-DPRSA-USA-173-2022</t>
  </si>
  <si>
    <t>Carmen Rosa Francia Porras</t>
  </si>
  <si>
    <t>veronica.romero.cr@ajegroup.com
carmen.francia.cr@ajegroup.com</t>
  </si>
  <si>
    <t>Cámaras con gas refrigerante R-290</t>
  </si>
  <si>
    <t>ADT SECURITY SERVICES S.A.</t>
  </si>
  <si>
    <t>3-101-297403</t>
  </si>
  <si>
    <t>MS-DPRSA-USA-RUC-005-2022</t>
  </si>
  <si>
    <t>MS-DPRSA-USA-245-2022</t>
  </si>
  <si>
    <t>RICHARD MONESTEL UMAÑA</t>
  </si>
  <si>
    <t>2295-7010</t>
  </si>
  <si>
    <t>alonso.carballo.camacho@jci.com</t>
  </si>
  <si>
    <t>Aires acondicionadoscon gas refrigerante R410A y R134A
Enfriadores (Chillers)con gas refrigerante R410A y R134A</t>
  </si>
  <si>
    <t>OKAY INDUSTRIES COSTA RICA SRL</t>
  </si>
  <si>
    <t>3-102-634242</t>
  </si>
  <si>
    <t>CN-ARS-A2-0032-2022</t>
  </si>
  <si>
    <t>MS-DPRSA-USA-RUC-006-2022</t>
  </si>
  <si>
    <t>MS-DPRSA-USA-259-2022</t>
  </si>
  <si>
    <t>MARIO ALBERTO CHAVES ALVARADO</t>
  </si>
  <si>
    <t>2442-1011</t>
  </si>
  <si>
    <t>amontero@okaycr.com</t>
  </si>
  <si>
    <t>Enfriadores (Chillers)cargadoscon gas refrigerante R-410A</t>
  </si>
  <si>
    <t>Enterprise Trading L.W.SRL</t>
  </si>
  <si>
    <t>3-102-82-4636</t>
  </si>
  <si>
    <t>CS-ARS-CMU-832-202</t>
  </si>
  <si>
    <t>MS-DPRSA-USA-RUC-007-2022</t>
  </si>
  <si>
    <t>MS-DPRSA-USA-0340-2022</t>
  </si>
  <si>
    <t>Flor Ramirez Umaña</t>
  </si>
  <si>
    <t>enterprisetrading62@gmail.com</t>
  </si>
  <si>
    <t>Llantas de moto y bicicleta</t>
  </si>
  <si>
    <t>Inmobiliaria Gastebo I.G.S. S.A</t>
  </si>
  <si>
    <t>3-101-410325</t>
  </si>
  <si>
    <t>CS-ARS-Exp-17043-22</t>
  </si>
  <si>
    <t>MS-DPRSA-USA-RUC-008-2022</t>
  </si>
  <si>
    <t>MS-DPRSA-USA-0342-2022</t>
  </si>
  <si>
    <t>Gabriel Borge Bartorelli</t>
  </si>
  <si>
    <t>8997-9561</t>
  </si>
  <si>
    <t>falugitrade@gmail.com/ ing.andres.valenciano@gmail.com</t>
  </si>
  <si>
    <t>Equipos de refrigeración, congas refrigeranteR-134A
Equipos de refrigeración, con gas refrigerante R-410A
Equipos de refrigeración, con gas refrigerante R-600A
Equipos de refrigeración, con gas refrigerante R-200A
Equipos de refrigeración, con gas refrigerante R-200A</t>
  </si>
  <si>
    <t>Instituto Costarricense de electricidad</t>
  </si>
  <si>
    <t>4-000-042139</t>
  </si>
  <si>
    <t>MS-DPRSA-USA-RUC-009-2022</t>
  </si>
  <si>
    <t>MS-DPRSA-USA-576-2022</t>
  </si>
  <si>
    <t>José David Nuñez</t>
  </si>
  <si>
    <t>2000-6298 / 8818-1718</t>
  </si>
  <si>
    <t>lbarrantesp@ice.go.cr</t>
  </si>
  <si>
    <t xml:space="preserve">Batería de Litio JIANGSU
Gas Refrigerante R-134A
</t>
  </si>
  <si>
    <t>3-101-806155 S.A.</t>
  </si>
  <si>
    <t>3-101-806155</t>
  </si>
  <si>
    <t>RHC-ARSP-500-2021</t>
  </si>
  <si>
    <t>MS-DPRSA-USA-RUC-010-2022</t>
  </si>
  <si>
    <t>MS- DPRSA -USA-368-2022</t>
  </si>
  <si>
    <t>JHON JAIRO OJEDA RODRÍGUEZ</t>
  </si>
  <si>
    <t>Contacto: Shirley Salazar Castillo
facturacion3101806155@gmail.com</t>
  </si>
  <si>
    <t>NOVAMART SOLUTION S.R.L.</t>
  </si>
  <si>
    <t>3-102-545592</t>
  </si>
  <si>
    <t>1475-2021</t>
  </si>
  <si>
    <t>MS-DPRSA-USA-RUC- 011-2022</t>
  </si>
  <si>
    <t>MS-DPRSA-USA-783-2022</t>
  </si>
  <si>
    <t>ANA GABRIELA LIZANO ROJAS</t>
  </si>
  <si>
    <t>2239 3114</t>
  </si>
  <si>
    <t>gaby_lizano@yahoo.com
bouchiha@yahoo.com</t>
  </si>
  <si>
    <t>Refresqueras enfriadoras dispensadoras de jugos y bebidas. Gas refrigerante R22, R134A, R404A, R407, R410A, R600A
Granizadoras eléctricas. Gas refrigerante R22, R134A, R404A, R407, R410A, R600A
Enfriadores y dispensadores de bebidas gaseosas. Gas refrigerante R22, R134A, R404A, R407, R410A, R600A
Enfriador, mezclador, gasificador y dispensador de bebidas gaseosas. Gas Co2 (para gasificar / carbonatar agua). Gas refrigerante R22, R134A, R404A, R407, R410A, R600A
Refrigerador vertical / horizontal. Gas refrigerante R22, R134A, R404A, R407, R410A, R600A
Congelador horizontal / vertical. Gas refrigerante R22, R134A, R404A, R407, R410A, R600A
Refrigerador y congelador horizontal / vertical. Gas refrigerante R22, R134A, R404A, R407, R410A, R600A
Congelador rápido (blast chiller). Gas refrigerante R22, R134A, R404A, R407, R410A, R600A
Congelador de baja temperatura. Gas refrigerante R22, R134A, R404A, R407, R410A, R600A
Enfriador de agua( wáter chiller). Gas refrigerante R22, R134A, R404A, R407, R410A, R600A
Recirculador, enfriador de agua de tanques y acuarios. Gas refrigerante R22, R134A, R404A, R407, R410A, R600A
Máquinas para hacer hielo. Gas refrigerante R22, R134A, R404A, R407, R410A, R600A
Máquinas de helados suave (soft). Gas refrigerante R22, R134A, R404A, R407, R410A, R600A
Máquinas para elaborar helados y gelatos. Gas refrigerante R22, R134A, R404A, R407, R410A, R600A
Máquinas para elaborar helados de paletas con moldes. Gas refrigerante R22, R134A, R404A, R407, R410A, R600A
Máquinas para hacer helados de rollos / helado frito. Gas refrigerante R22, R134A, R404A, R407, R410A, R600A
Vitrina / mostrador, congelador de helados y gelatos. Gas refrigerante R22, R134A, R404A, R407, R410A, R600A
Vitrina / mostrador refrigerado. Gas refrigerante R22, R134A, R404A, R407, R410A, R600A
Vitrina mostradora / congelador. Gas refrigerante R22, R134A, R404A, R407, R410A, R600A
Fermentador de Yogurt con enfriador. Gas refrigerante R22, R134A, R404A, R407, R410A, R600A
Máquina pasteurizadora de alimentos con enfriador. Gas refrigerante R22, R134A, R404A, R407, R410A, R600A
Túneles de congelación rápida (IQF). Gas refrigerante R22, R134A, R404A, R407, R410A, R600A
Tanque enfriador de líquidos. Gas refrigerante R22, R134A, R404A, R407, R410A, R600A
Secador de aire comprimido. Gas refrigerante R22, R134A, R404A, R407, R410A, R600A
Aire acondicionado. Gas refrigerante R22, R134A, R404A, R407, R410A, R600A
Sistemas de enfriamiento para cuartos de frío. Gas refrigerante R22, R134A, R404A, R407, R410A, R600A
mpresor y condensador de refrigeración. Gas refrigerante R22, R134A, R404A, R407, R410A, R600A
Máquina gasificadora / carbonatadora de agua. Gas CO2.
Enfriador gasificador de agua. Gas CO2 (para gasificar / carbonatar agua). Gas refrigerante R22, R134A, R404A, R407, R410A, R600A (para enfriar)
Enfriador dispensador de agua. Gas refrigerante R22, R134A, R404A, R407, R410A, R600A
Enfriador dispensador de cervezas. Gas refrigerante R22, R134A, R404A, R407, R410A, R600A
Purificador, enfriador de agua. Gas refrigerante R22, R134A, R404A, R407, R410A, R600A
Purificador, enfriador, gasificador / carbanatador de agua. Gas CO2 (para gasificar / carbonatar agua). Gas refrigerante R22, R134A, R404A, R407, R410A, R600A (para enfriar).
Máquinas para gasificar café (Nitro), Gas Nitrógeno.
Máquina para hacer crema batida (Chantilly). Gas N2O (Óxido nitroso)
ubos de vidrios para máquinas laser. Gas CO2
Máquina generadora de CO2. Gas: genera su propio gas CO2.
Máquina generadora de nitrógeno. Gas: genera su propio gas Nitrógeno.
Máquina mezcladora de gases. Gas: no incluye gas (solo mezclar)
Cilindros de aluminio de 14.5 Oz de CO2. Presentación 14.5 Oz con o sin Co2(410 g)
Cilindros de aluminio de 33 Oz de Co2. Presentación: 33Oz con o sin CO2 (935 g)
Tanque de carbonatación de bebidas. Gas CO2 (sin gas, solo tanque)
Tanque de gas. Gas: dióxido de carbono(CO2) nitrógeno (N2) óxido nitroso (N2O)
Cartuchos desechables de óxido nitroso (N2O) para preparar crema batida chantilly. Gas N2O (óxido nitroso)
Cilindro de óxido nitroso(N2O) para preparar crema batida (chantilly). Gas N2O (óxido nitroso). Presentación: 0.95 l, peso gas N2O: 580g
Cartuchos desechables de C2O para hacer soda (agua gaseosa / carbonatada). Gas C2O
Cartuchos desechables de nitrógeno (N2) para elaborar café NITRO. Gas: nitrógeno (N2)
Aceite para bomba al vacío. Presentación 1 pinta (Pi) Pint
Aceite para bomba al vacío. Presentación 1 cuarto (Qt) / Quart
Aceite para bomba al vacío. Presentación 1 litro (Lt)
Aceite para bomba al vacío. Presentación: 1 Galón (Gal)
Lubricante grado alimenticio. Presentación 4 onzas (oz)</t>
  </si>
  <si>
    <t>CENTRAL DE MANGUERAS S.A.</t>
  </si>
  <si>
    <t>CARMEN-MERCED-URUCA</t>
  </si>
  <si>
    <t>MS-DPRSA-USA-RUC-012-2022</t>
  </si>
  <si>
    <t>MS-DPRSA-USA-1111-2022</t>
  </si>
  <si>
    <t>Carlos Vargas Chavarría</t>
  </si>
  <si>
    <t>2256-1020
8823-0073</t>
  </si>
  <si>
    <t>gestor.calidad@centraldemangueras.com</t>
  </si>
  <si>
    <t>LUBRICANTES PHILLIPS 66
LUBRICANTES BULL
LUBRICANTES HELIOS
LUBRICANTES LUBRISTRONG
LUBRICANTES KENDALL
BULL BATTERY
TEXA BAT</t>
  </si>
  <si>
    <t>Inversiones CBCR S.A.</t>
  </si>
  <si>
    <t>3-101-473595</t>
  </si>
  <si>
    <t>12186-17</t>
  </si>
  <si>
    <t>MS-DPRSA-USA-RUC-013-2022</t>
  </si>
  <si>
    <t>MS-DPRSA-USA-1146-2022</t>
  </si>
  <si>
    <t>Antonio Burgos Bonilla</t>
  </si>
  <si>
    <t>4404-3700 / 7110-8977</t>
  </si>
  <si>
    <t>Enfriador para botellas sin gas refrigerante
Enfriador termoeléctrico sin gas refrigerante</t>
  </si>
  <si>
    <t>INDUSTRIAS GAREND S.A.</t>
  </si>
  <si>
    <t>3-101-133082</t>
  </si>
  <si>
    <t>Poás</t>
  </si>
  <si>
    <t>MS-DPRSA-USA-RUC-014-2022</t>
  </si>
  <si>
    <t>MS-DPRSA-USA-1422-2022</t>
  </si>
  <si>
    <t>CARLOS GAMBOA AREND</t>
  </si>
  <si>
    <t>2458-4343
8931-7355</t>
  </si>
  <si>
    <t>gamplastic@hotmail.com</t>
  </si>
  <si>
    <t>Llantas nuevas para vehículos</t>
  </si>
  <si>
    <t>No. Unidades de Cumplimiento</t>
  </si>
  <si>
    <t>h8</t>
  </si>
  <si>
    <t>MS-DPRSA-USA-1439-2022</t>
  </si>
  <si>
    <t>4100-8800</t>
  </si>
  <si>
    <t>CS-ARSSEM-889-2018</t>
  </si>
  <si>
    <t>Costa Rica Container Service S.A.</t>
  </si>
  <si>
    <t>3-101-338836</t>
  </si>
  <si>
    <t>HC-ARS-L-2018-700</t>
  </si>
  <si>
    <t>MS-DPRSA-USA-RUC-015-2022</t>
  </si>
  <si>
    <t>MS-DPRSA-USA-1478-2022</t>
  </si>
  <si>
    <t>Elsie Méndez Guillen</t>
  </si>
  <si>
    <t>2290-7473</t>
  </si>
  <si>
    <t>ignacioviquez@coolservicecr.com</t>
  </si>
  <si>
    <t>Aires Acondicionados con gas R410A</t>
  </si>
  <si>
    <t>BUSES INA URUCA S.A.</t>
  </si>
  <si>
    <t>3-101-031606</t>
  </si>
  <si>
    <t>CS-ARS-CMU-
406-2021</t>
  </si>
  <si>
    <t>MS-DPRSA-USA-1522-2022</t>
  </si>
  <si>
    <t>ANDRÉS SEMAAN ÁLVAREZ</t>
  </si>
  <si>
    <t>2221-4214
8815-2000</t>
  </si>
  <si>
    <t>andres@mvbusescr.com</t>
  </si>
  <si>
    <t>1878-19</t>
  </si>
  <si>
    <t>Sureste-Metropolitana</t>
  </si>
  <si>
    <t>MS-DPRSA-USA-1565-2022.</t>
  </si>
  <si>
    <t>Michel Pineda Obando</t>
  </si>
  <si>
    <t>2222-4141</t>
  </si>
  <si>
    <t>mp@lgrepuestos.net</t>
  </si>
  <si>
    <t>Equipos de aire acondicionado, con gas refrigerante
R-410A</t>
  </si>
  <si>
    <t>EXTREME TECHNOLOGY CORP S.A.</t>
  </si>
  <si>
    <t>3-101-735870</t>
  </si>
  <si>
    <t>Santo
Domingo</t>
  </si>
  <si>
    <t>MS-DRRSCN
DARSSD 69-2022</t>
  </si>
  <si>
    <t>MS-DPRSA-USA-RUC-016-2022</t>
  </si>
  <si>
    <t>MS-DPRSA-USA-RUC-017-2022</t>
  </si>
  <si>
    <t>MS-DPRSA-USA-1658-2022</t>
  </si>
  <si>
    <t>Evaristo Alfaro Cordero</t>
  </si>
  <si>
    <t>facturaelectronica@extremetechcr.com</t>
  </si>
  <si>
    <t>Computadoras
Celulares
Tablets</t>
  </si>
  <si>
    <t>MS-DPRSA-USA-RUC-018-2022</t>
  </si>
  <si>
    <t>Centenario Internacional S.A.</t>
  </si>
  <si>
    <t>3-101-010979</t>
  </si>
  <si>
    <t>CS-ARS-CU-361-2022</t>
  </si>
  <si>
    <t>MS-DPRSA-USA-1703-2022</t>
  </si>
  <si>
    <t>Fabio Arturo Guerrero Días</t>
  </si>
  <si>
    <t>2216 4200/8919 0027</t>
  </si>
  <si>
    <t>susana.masis@centenario.co.cr</t>
  </si>
  <si>
    <t>Equipos de Refrigeración
Promocionales.</t>
  </si>
  <si>
    <t>MS-DPRSA-USA-1803-2022</t>
  </si>
  <si>
    <t>3-102-855536 S.R.L.</t>
  </si>
  <si>
    <t>3-102-855536</t>
  </si>
  <si>
    <t>SERVICIOS TÉCNICOS RALEX JBR S.A.</t>
  </si>
  <si>
    <t>3-101-281734</t>
  </si>
  <si>
    <t>MS-DRRSCN-DARSSD284-2021</t>
  </si>
  <si>
    <t xml:space="preserve">MS-DPRSA-USA-RUC-021-2022 </t>
  </si>
  <si>
    <t>MS-DPRSA-USA-1833-2022</t>
  </si>
  <si>
    <t xml:space="preserve">JORGE BASULTO ROQUE </t>
  </si>
  <si>
    <t>4705-1698
8836-8124</t>
  </si>
  <si>
    <t>abasulto@ralex.cr
soporte@ralex.cr</t>
  </si>
  <si>
    <t>Equipos de refrigeración con gas
refrigerante R134A, R404A, R452A,
R290</t>
  </si>
  <si>
    <t>Logística Industrial y Material Mil SA.</t>
  </si>
  <si>
    <t>3-101-566883</t>
  </si>
  <si>
    <t>17247-2017</t>
  </si>
  <si>
    <t>MS-DPRSA-USA-RUC- 019- 2022</t>
  </si>
  <si>
    <t>MS-DPRSA-USA-1756-2022</t>
  </si>
  <si>
    <t>2294 5522</t>
  </si>
  <si>
    <t>drodriguez@psonrisa.com</t>
  </si>
  <si>
    <t>Refrigerante 152 A</t>
  </si>
  <si>
    <t>SR-174-2019</t>
  </si>
  <si>
    <t>Daniel Cruz Porras</t>
  </si>
  <si>
    <t>Sociedad Portuaria de Caldera SPC, S.A</t>
  </si>
  <si>
    <t>3-101-326790</t>
  </si>
  <si>
    <t>349-2022</t>
  </si>
  <si>
    <t>MS-DPRSA-USA-RUC-022-2022</t>
  </si>
  <si>
    <t>MS-DPRSA-USA-1874-2022</t>
  </si>
  <si>
    <t>Carlos Alberto Chaves Chacón</t>
  </si>
  <si>
    <t>c.chaves@spcaldera.com</t>
  </si>
  <si>
    <t>Llantas para equipo portuario</t>
  </si>
  <si>
    <t>COMPUELECTA S.A.</t>
  </si>
  <si>
    <t>3-101-442711</t>
  </si>
  <si>
    <t>MS-DPRSA-USA-1978-2022</t>
  </si>
  <si>
    <t>157-2020</t>
  </si>
  <si>
    <t>CONVERTEL CR S.A.</t>
  </si>
  <si>
    <t>3-101-022894</t>
  </si>
  <si>
    <t>FOURCONSULTING GROUP DE COSTA RICA S.A.</t>
  </si>
  <si>
    <t>3-101-137377</t>
  </si>
  <si>
    <t>7195-2022</t>
  </si>
  <si>
    <t>Rosalba Umaña López</t>
  </si>
  <si>
    <t>2259-1212/8915-2264</t>
  </si>
  <si>
    <t>Distribuidora en Tecnología Centroamérica CA S.A.</t>
  </si>
  <si>
    <t>3-101-648966</t>
  </si>
  <si>
    <t>MS-DPRSA-USA-2091-2022</t>
  </si>
  <si>
    <t>Yura Elisa Nuvia Irma Contreras De Quevedo</t>
  </si>
  <si>
    <t>2293-3707</t>
  </si>
  <si>
    <t>ycontreras@detsa.co.cr</t>
  </si>
  <si>
    <t>Equipo de Aire
Acondicionado)</t>
  </si>
  <si>
    <t>Empresarios Unidos de Puntarenas S. A.</t>
  </si>
  <si>
    <t>3-101-032677</t>
  </si>
  <si>
    <t xml:space="preserve"> MS-DPRSA-USA-RUC-024-2022</t>
  </si>
  <si>
    <t>MS-DPRSA-USA-RUC-023-2022</t>
  </si>
  <si>
    <t>MS-DPRSA-USA-2124-2022</t>
  </si>
  <si>
    <t>Juan Carlos Soto Vindas</t>
  </si>
  <si>
    <t>2221-6600</t>
  </si>
  <si>
    <t>eunipsa@eupsacr.com</t>
  </si>
  <si>
    <t>ARSBF-830-2021</t>
  </si>
  <si>
    <t>MS-DPRSA-USA-2150-2022</t>
  </si>
  <si>
    <t>2293-9054
22390864</t>
  </si>
  <si>
    <t>FECHA DE VENCIMIENTO DEL PSF</t>
  </si>
  <si>
    <t>Goltech de Costa Rica S.A.</t>
  </si>
  <si>
    <t>3-101-770271</t>
  </si>
  <si>
    <t>ARSLU-3465-12-
2022</t>
  </si>
  <si>
    <t>La Union</t>
  </si>
  <si>
    <t>MS-DPRSA-USA-RUC-025-2022</t>
  </si>
  <si>
    <t xml:space="preserve">Ana María Lizano Guzmán </t>
  </si>
  <si>
    <t>8742-3650</t>
  </si>
  <si>
    <t xml:space="preserve"> gerencia@goltech.net</t>
  </si>
  <si>
    <t>ENFRIADORES PARA
LABORATORIO
CONGELADORES PARA
LABORATORIO.</t>
  </si>
  <si>
    <t>MS-DPRSA-USA-000-2023</t>
  </si>
  <si>
    <t>677-2020</t>
  </si>
  <si>
    <t>MS-DPRSA-USA-033-2023</t>
  </si>
  <si>
    <t>HC-ARSP-994-2021
2021</t>
  </si>
  <si>
    <t>8990-2981</t>
  </si>
  <si>
    <t>MS-DPRSA-USA-080-2023</t>
  </si>
  <si>
    <t>MS-DRRSCN-DARSA2-
PSF-0516-2019</t>
  </si>
  <si>
    <t>jd.cas@maspura.cr.com</t>
  </si>
  <si>
    <t>1147 23</t>
  </si>
  <si>
    <t>Marcela Moya González</t>
  </si>
  <si>
    <t>902-2022</t>
  </si>
  <si>
    <t>: BENIGNA EDITH ROSALES CRUZ</t>
  </si>
  <si>
    <t>benigna_rosales@unicomer.com josue_zeledon@unicomer.com</t>
  </si>
  <si>
    <t>andres.gonzalez@thermofisher.com</t>
  </si>
  <si>
    <t>Sr. Andrés González Mejías</t>
  </si>
  <si>
    <t>2482-5603</t>
  </si>
  <si>
    <t>casafamosa@hotmail.com</t>
  </si>
  <si>
    <t>Llantas de motocicletas
Llantas para cuadraciclo</t>
  </si>
  <si>
    <t>Alonso Bogantes Zamora</t>
  </si>
  <si>
    <t xml:space="preserve">Zhou Yujing </t>
  </si>
  <si>
    <t>8455-7648 / 8622-1522</t>
  </si>
  <si>
    <t>huilong12345@gmail.com</t>
  </si>
  <si>
    <t>Stephanie Bermúdez Quesada</t>
  </si>
  <si>
    <t>sbermudez@promed.sa.com</t>
  </si>
  <si>
    <t>2253 1480</t>
  </si>
  <si>
    <t>Marlín Ramos Castillo</t>
  </si>
  <si>
    <t>2244 5530</t>
  </si>
  <si>
    <t>marlinr@electrofriocr.com</t>
  </si>
  <si>
    <t xml:space="preserve">Ricardo Trejos Gómez </t>
  </si>
  <si>
    <t>2214 4511</t>
  </si>
  <si>
    <t>rtrejos@gmail.com</t>
  </si>
  <si>
    <t>MS-DPRSA-USA-475-2023</t>
  </si>
  <si>
    <t xml:space="preserve">ARSBF-298-
2022 </t>
  </si>
  <si>
    <t>Belen</t>
  </si>
  <si>
    <t>jlucas@lucasingenieros.com</t>
  </si>
  <si>
    <t>2223-5300
 ext.125
fax.2293-5932
6093-9115</t>
  </si>
  <si>
    <t xml:space="preserve">Juan Carlos Schmidt Moya </t>
  </si>
  <si>
    <t>Stanley Camacho Fonseca</t>
  </si>
  <si>
    <t>2253-5550 / 2253-5001
Fax 2253-5001</t>
  </si>
  <si>
    <t>stanley.camacho@daikinapplied.com
/ hazel.mendoza@saeg.com</t>
  </si>
  <si>
    <t>Tatiana Gamboa González</t>
  </si>
  <si>
    <t>tatiana.gamboa@kof.com.mx</t>
  </si>
  <si>
    <t>0720-2021</t>
  </si>
  <si>
    <t>Rogelio González Hidalgo</t>
  </si>
  <si>
    <t>2239-3390</t>
  </si>
  <si>
    <t>rgonzalez@climatisacr.com</t>
  </si>
  <si>
    <t>Compu Place A y L S.R.L.</t>
  </si>
  <si>
    <t>3-102-860180</t>
  </si>
  <si>
    <t>555-2022</t>
  </si>
  <si>
    <t>MS-DPRSA-USA-RUC-002-2023</t>
  </si>
  <si>
    <t>MS-DPRSA-USA-0513-2023</t>
  </si>
  <si>
    <t>Allan Bonilla Boza</t>
  </si>
  <si>
    <t>allan24cr@gmail.com</t>
  </si>
  <si>
    <t>Computadoras Laptops
Monitores
Computadoras de Escritorio</t>
  </si>
  <si>
    <t>Registro</t>
  </si>
  <si>
    <t>ARSBF-87-2019</t>
  </si>
  <si>
    <t>Llantas Royza S.A.</t>
  </si>
  <si>
    <t>3-101-601736</t>
  </si>
  <si>
    <t>MS-DPRSA-USA-529-2023</t>
  </si>
  <si>
    <t>Edgardo Rodríguez Zamora.</t>
  </si>
  <si>
    <t>2444-2910</t>
  </si>
  <si>
    <t>edgardo@royzacr.com</t>
  </si>
  <si>
    <t>MS-DPRSA-USA-282-2021</t>
  </si>
  <si>
    <t xml:space="preserve">1954-2023 </t>
  </si>
  <si>
    <t xml:space="preserve">Luis Rene Espinoza Murillo </t>
  </si>
  <si>
    <t>2441-3783</t>
  </si>
  <si>
    <t>Ernesto Diego TIMMERMANN</t>
  </si>
  <si>
    <t>4101 7000</t>
  </si>
  <si>
    <t>Blankets de Belén S.A.</t>
  </si>
  <si>
    <t>3-101-500573</t>
  </si>
  <si>
    <t xml:space="preserve">ARSBF-0306-2021 </t>
  </si>
  <si>
    <t>BelenFlores</t>
  </si>
  <si>
    <t>MS-DPRSA-USA-RUC-004-2023</t>
  </si>
  <si>
    <t>Osvaldo Víquez Vega</t>
  </si>
  <si>
    <t>2239-4959</t>
  </si>
  <si>
    <t xml:space="preserve"> oviquez@vivesacr.com</t>
  </si>
  <si>
    <t>Refrigeradores pequeños para
hotel</t>
  </si>
  <si>
    <t xml:space="preserve">Equipos de Aire Acondicionado con Gas
Refrigerante - Suva Freón 410 A (R410 A) 
Equipos de Aire Acondicionado con Gas
Refrigerante – R407-C
Equipos de Aire Acondicionado con Gas
Refrigerante – R134-A
</t>
  </si>
  <si>
    <t>MS-DRRSHC-ARSARSL-86-2022</t>
  </si>
  <si>
    <t xml:space="preserve">CS-DARS-G-854-2022 </t>
  </si>
  <si>
    <t>Guadalupe</t>
  </si>
  <si>
    <t xml:space="preserve">1204-18 </t>
  </si>
  <si>
    <t xml:space="preserve">Jehudith Naturman Stenberg </t>
  </si>
  <si>
    <t xml:space="preserve">
importacionesadnt@fanast.com
jnaturman@fanast.com</t>
  </si>
  <si>
    <t>2289 3570/8849 9591</t>
  </si>
  <si>
    <t>nancychez@gmail.com
msolis@regenciascr.com</t>
  </si>
  <si>
    <t xml:space="preserve">Geovanni Quirós Zamora </t>
  </si>
  <si>
    <t>COMERCIAL CAPRESSO CC S.A.</t>
  </si>
  <si>
    <t>Distribuidora Luxartpools SRL</t>
  </si>
  <si>
    <t>3-102-687294</t>
  </si>
  <si>
    <t>131-2023</t>
  </si>
  <si>
    <t>MS-DPRSA-USA-RUC-005-2023</t>
  </si>
  <si>
    <t>MS-DPRSA-USA-709-2023</t>
  </si>
  <si>
    <t xml:space="preserve">Juan Luis Jiménez Araya </t>
  </si>
  <si>
    <t>2203-7830</t>
  </si>
  <si>
    <t xml:space="preserve">Bombas de Calor
(R-410A) </t>
  </si>
  <si>
    <t xml:space="preserve">37-2022 </t>
  </si>
  <si>
    <t>HMR</t>
  </si>
  <si>
    <t>6005-0878</t>
  </si>
  <si>
    <t>viejonono@gmail.com</t>
  </si>
  <si>
    <t>Renovación</t>
  </si>
  <si>
    <t>MS-DPRSA-USA-711-2023</t>
  </si>
  <si>
    <t>IMPORTADORA DE INSUMOS AGRÍCOLAS E
INDUSTRIALES SRL</t>
  </si>
  <si>
    <t>3-102-750649</t>
  </si>
  <si>
    <t>2429-2018</t>
  </si>
  <si>
    <t>RACO MIL NOVECIENTOS OCHENTA S.A</t>
  </si>
  <si>
    <t>3-101-706557</t>
  </si>
  <si>
    <t xml:space="preserve">400-2022 </t>
  </si>
  <si>
    <t>SERVICIOS ELECTROTEC VILLALOBOS S.A.</t>
  </si>
  <si>
    <t>3-101-228581</t>
  </si>
  <si>
    <t xml:space="preserve">1329-2022 </t>
  </si>
  <si>
    <t>Cefidaz S.R.L.</t>
  </si>
  <si>
    <t>MS-DPRSA-USA-0722-2023</t>
  </si>
  <si>
    <t>MS-DPRSA-USA-0755-2023</t>
  </si>
  <si>
    <t>MS-DPRSA-USA-756-2023</t>
  </si>
  <si>
    <t>CarmenMercedUruca</t>
  </si>
  <si>
    <t xml:space="preserve">Adolfo Enrique Rubí Quant </t>
  </si>
  <si>
    <t>2547-0000ext.5001
8313-7394</t>
  </si>
  <si>
    <t>arubi@redmotorscr.com</t>
  </si>
  <si>
    <t>PF-RHN-ARSAZ-615-2019</t>
  </si>
  <si>
    <t>lquesada@especialized.co.cr</t>
  </si>
  <si>
    <t>25/9/20024</t>
  </si>
  <si>
    <t xml:space="preserve">Paul Campos Alfaro </t>
  </si>
  <si>
    <t>Rojas Flores Ingenieros</t>
  </si>
  <si>
    <t>3-102-403142</t>
  </si>
  <si>
    <t>Nicoya</t>
  </si>
  <si>
    <t>MS-DPRSA-USA-870-2023</t>
  </si>
  <si>
    <t>MS-DPRSA-USA-RUC-006-2023</t>
  </si>
  <si>
    <t>Eliecer Rojas Flores</t>
  </si>
  <si>
    <t>4001-06-96</t>
  </si>
  <si>
    <t>erojas@rf.co.cr
soporte4@rf.co.cr</t>
  </si>
  <si>
    <t>Bombas de calor para piscina con gas
refrigerante R410A</t>
  </si>
  <si>
    <t>Hospital-Mataredonda</t>
  </si>
  <si>
    <t>88-2020</t>
  </si>
  <si>
    <t>CTC Investgroup SRL</t>
  </si>
  <si>
    <t>3 102 861638</t>
  </si>
  <si>
    <t xml:space="preserve">17828-2022 </t>
  </si>
  <si>
    <t>MS-DPRSA-USA-RUC-008-2023</t>
  </si>
  <si>
    <t>MS-DPRSA-USA-894-2023</t>
  </si>
  <si>
    <t>Gabriela Rodríguez Duran</t>
  </si>
  <si>
    <t>2100-2660</t>
  </si>
  <si>
    <t>administracion@ctc-group.co</t>
  </si>
  <si>
    <t xml:space="preserve">Congeladores y Mini-Bares 
Línea Blanca (Lavadoras Automáticas y
Semiautomáticas, Cocinas Eléctricas, Cocinas
de Gas y Microondas
Refrigeradores de 5" 7" 9" 12" 16" </t>
  </si>
  <si>
    <t>Oscar Barquero Vargas</t>
  </si>
  <si>
    <t>2545 4700/2525 0505
8885-0709</t>
  </si>
  <si>
    <t>obarquero@corporacionob.com
msalas@novatech.co.cr</t>
  </si>
  <si>
    <t>Consorcio REBI S.A</t>
  </si>
  <si>
    <t>3 101 176393</t>
  </si>
  <si>
    <t>Guadalupue</t>
  </si>
  <si>
    <t>MS-DPRSA-USA-RUC-009-2023</t>
  </si>
  <si>
    <t>MS-DPRSA-USA-0919-2023</t>
  </si>
  <si>
    <t>: Karina Paganella Ventura</t>
  </si>
  <si>
    <t>2201 7896/8373 5170</t>
  </si>
  <si>
    <t>ventas5@consorciorebi.com</t>
  </si>
  <si>
    <t>Impresoras nuevas multifuncionales 
Impresoras usadas multifuncionales</t>
  </si>
  <si>
    <t>0414-2023</t>
  </si>
  <si>
    <t>notificaciones@ar-holdings.com
gabriela.perez@ar-holdings.com</t>
  </si>
  <si>
    <t xml:space="preserve">CS-ARSD-PSF-6302-2018 </t>
  </si>
  <si>
    <t>1540-2022</t>
  </si>
  <si>
    <t xml:space="preserve">376-20 </t>
  </si>
  <si>
    <t>MS-DPRSA-USA-093-2021</t>
  </si>
  <si>
    <t>Desarrollos Gastronómicos De Costa Rica Corp S.A.</t>
  </si>
  <si>
    <t>3-101-665313</t>
  </si>
  <si>
    <t>12298-17</t>
  </si>
  <si>
    <t>MS-DPRSA-USA-RUC-010-2023</t>
  </si>
  <si>
    <t>MS-DPRSA-USA-0981-2023</t>
  </si>
  <si>
    <t>4404-3700</t>
  </si>
  <si>
    <t>Congelador horizontal
Congelador vertical
Mantenedor de fríos
Máquina para hacer hielo</t>
  </si>
  <si>
    <t>Protire S.A.</t>
  </si>
  <si>
    <t>3-101-869366</t>
  </si>
  <si>
    <t>87-2023</t>
  </si>
  <si>
    <t>Tushun Feng.</t>
  </si>
  <si>
    <t>8811-3384</t>
  </si>
  <si>
    <t xml:space="preserve"> info@casafamosacr.com</t>
  </si>
  <si>
    <t>Llantas  de motocicleta
Llantas de cuadriciclos</t>
  </si>
  <si>
    <t>Importadora y Distribuidora JM Enfriando S.A.</t>
  </si>
  <si>
    <t>3-101-806070</t>
  </si>
  <si>
    <t>320-2023</t>
  </si>
  <si>
    <t>MS-DPRSA-USA-RUC-011-2023</t>
  </si>
  <si>
    <t>MS-DPRSA-USA-1037-2023</t>
  </si>
  <si>
    <t>2268-9045</t>
  </si>
  <si>
    <t>info@equipoindustrialjm.com</t>
  </si>
  <si>
    <t>Vitrinas Refrigeradas con gas refrigerante
R404a.
Cámaras Refrigeradas con gas
refrigerante R404a.
Islas Refrigeradas con gas refrigerante
R404a.
Cámaras refriferadas gas R-290</t>
  </si>
  <si>
    <t>Triboó CR SRL</t>
  </si>
  <si>
    <t>No. 1 :18056-23 y
No. 12788-17</t>
  </si>
  <si>
    <t>27-03-28
37-10-27</t>
  </si>
  <si>
    <t>DPAHUASSAH-RUC-006-2023</t>
  </si>
  <si>
    <t>MS-DPRSA-USA-1050-2023</t>
  </si>
  <si>
    <t>Luis Diego Arce Sanches</t>
  </si>
  <si>
    <t>luis@triboo.com</t>
  </si>
  <si>
    <t>Dispensadores de Cerveza o Darft system con
refrigerante R- 134 A
Dispensadores de Cerveza o Darft system con
refrigerante R- 600 A
Dispensadores de Cerveza o Darft system con
refrigerante R- 290
Maquinas enfriadoras de agua refrigerante R-134
A
Maquinas enfriadoras de agua refrigerante R-
290</t>
  </si>
  <si>
    <t>MS-DPRSA-USA-1044-2023</t>
  </si>
  <si>
    <t>Corrugados del Atlántico S.A.</t>
  </si>
  <si>
    <t>3-101-112218</t>
  </si>
  <si>
    <t>Equipos y Componentes Industriales S.A.</t>
  </si>
  <si>
    <t>3-101-234404</t>
  </si>
  <si>
    <t>MS-DRRSHC-ARSS-2019-366</t>
  </si>
  <si>
    <t>ARSLU-3439-11-2022</t>
  </si>
  <si>
    <t>0973-2019</t>
  </si>
  <si>
    <t>IS Productos de Oficina
Centroamericana S.A.</t>
  </si>
  <si>
    <t>Beno Maquinaria LTDA</t>
  </si>
  <si>
    <t>MS-DPRSA-USA-1189-2023</t>
  </si>
  <si>
    <t>3-102-769475</t>
  </si>
  <si>
    <t>MS-DPRSA-USA-RUC-007-2023</t>
  </si>
  <si>
    <t>Yaner Eduardo Araya Retana</t>
  </si>
  <si>
    <t>regenciaquimicacr@gmail.com</t>
  </si>
  <si>
    <t>Chiller Industriales</t>
  </si>
  <si>
    <t>MS-DPRSA-USA-RUC-013-2023</t>
  </si>
  <si>
    <t>PC INNOVATIONS SCL LTDA.</t>
  </si>
  <si>
    <t>3-102-753820</t>
  </si>
  <si>
    <t>Sebastián Castillo Quesada</t>
  </si>
  <si>
    <t>4034-3792</t>
  </si>
  <si>
    <t>pcinnovations2020@yahoo.com
presipito@yahoo.es</t>
  </si>
  <si>
    <t>Laptos Usadas</t>
  </si>
  <si>
    <t>MULTILLANTAS GHASHAM YEHYA S.A.</t>
  </si>
  <si>
    <t>3-101-640117</t>
  </si>
  <si>
    <t xml:space="preserve">10324-2021 </t>
  </si>
  <si>
    <t>MS-DPRSA-USA-RUC-014-2023</t>
  </si>
  <si>
    <t>MS-DPRSA-USA-1244-2023</t>
  </si>
  <si>
    <t>MOUFID GHASHAM YEHIA</t>
  </si>
  <si>
    <t>2666-2727</t>
  </si>
  <si>
    <t xml:space="preserve">
autolavadoelpana@hotmail.com
amethgonzalez2013@hotmail.com</t>
  </si>
  <si>
    <t>Llantas para automóviles y todo terreno, maquinaria, camiones
y autobuses</t>
  </si>
  <si>
    <t>Corbe Gourmet S.A</t>
  </si>
  <si>
    <t xml:space="preserve">62-23 </t>
  </si>
  <si>
    <t>62-23</t>
  </si>
  <si>
    <t>MS-DPRSA-USA-RUC-016-2023</t>
  </si>
  <si>
    <t>MS-DPRSA-USA-1280-2023</t>
  </si>
  <si>
    <t>Federico Barrantes Zeledón</t>
  </si>
  <si>
    <t>2234-2344 / 8903-4828</t>
  </si>
  <si>
    <t>.
corbe.gourmet@hotmail.fr</t>
  </si>
  <si>
    <t xml:space="preserve">Enfriador vinos 168 botellas gas R-134A 
Enfriador vinos 60 botellas gas R-134A </t>
  </si>
  <si>
    <t>MS-DPRSA-USA-1270-2023</t>
  </si>
  <si>
    <t>administrador@iselectromedica.com</t>
  </si>
  <si>
    <t>Electroestimuladores
Laser
Tanques de compresas
frias
Ondas de choque
Ondas de choque</t>
  </si>
  <si>
    <t>All Cargo Express ACE Sociedad Anónima</t>
  </si>
  <si>
    <t>3-101-704781</t>
  </si>
  <si>
    <t xml:space="preserve">0426-2019 </t>
  </si>
  <si>
    <t>MS-DPRSA-USA-RUC-017-2023</t>
  </si>
  <si>
    <t>MS-DPRSA-USA-1297-2023</t>
  </si>
  <si>
    <t>Brayan Alberto Aguirre Enríquez</t>
  </si>
  <si>
    <t>8629 1517</t>
  </si>
  <si>
    <t>bryan.aguirre@alicargocr.com</t>
  </si>
  <si>
    <t xml:space="preserve">Refrigeradores domésticos de diferentes tamaños/Gas refrigerante: R290, R134A Y R410A
Aires acondicionados de diversos tamaños/Gas
refrigerante R290, R134A Y R410A
Congeladores de diversos tamaños/Gas
refrigerante R290, R134A Y R410A
Equipos de refrigeración de uso domestico de
diversos tamaños/ Gas R290, R 134ª y R410A </t>
  </si>
  <si>
    <t>MS-DPRSA-USA-RUC-003-2023</t>
  </si>
  <si>
    <t xml:space="preserve">EL MOTOR FAVORITO S.A. </t>
  </si>
  <si>
    <t>3101 743617</t>
  </si>
  <si>
    <t xml:space="preserve">8688-2020 </t>
  </si>
  <si>
    <t>MS-DPRSA-USA-RUC-001-2023</t>
  </si>
  <si>
    <t>MS-DPRSA-USA-0300-2023</t>
  </si>
  <si>
    <t>Hongda Chen</t>
  </si>
  <si>
    <t>8819 1869</t>
  </si>
  <si>
    <t xml:space="preserve">
elmotorfavorito@gmail.com</t>
  </si>
  <si>
    <t xml:space="preserve">SISTEMAS ECOLOGICOS CONFORTABLES S.A. </t>
  </si>
  <si>
    <t>3-101-669394</t>
  </si>
  <si>
    <t>89-2023</t>
  </si>
  <si>
    <t xml:space="preserve">MS-DPRSA-USA-RUC-018-2023 </t>
  </si>
  <si>
    <t>MS-DPRSA-USA-1334-2023</t>
  </si>
  <si>
    <t>Andrés Hernández Brenes</t>
  </si>
  <si>
    <t>2269-0050</t>
  </si>
  <si>
    <t>.
ahernandez@econfortsa.com</t>
  </si>
  <si>
    <t>Equipos condensadores que vienen cargados con gas
refrigerante R410 A
Equipos Evaporadores</t>
  </si>
  <si>
    <t>MS-DPRSA-USA-1360-2023</t>
  </si>
  <si>
    <t>MS-DPRSA-USA-1451-2020</t>
  </si>
  <si>
    <t>Costa Rica’s Craft Brewing Company</t>
  </si>
  <si>
    <t>3-102-531366</t>
  </si>
  <si>
    <t>CS-ARS-MP-109-2023 LA</t>
  </si>
  <si>
    <t>MS-DPRSA-USA-RUC-019-2023</t>
  </si>
  <si>
    <t>MS-DPRSA-USA-1422-2023</t>
  </si>
  <si>
    <t>Rodrigo Madrigal Soto</t>
  </si>
  <si>
    <t>2573 9500</t>
  </si>
  <si>
    <t>rmadrigal@grupocoris.com
jalvarado@grupocoris.com</t>
  </si>
  <si>
    <t>(Dispensadores de cerveza (Sistems Draft)</t>
  </si>
  <si>
    <t>Calecos Tire Company Sociedad Anónima</t>
  </si>
  <si>
    <t>3-101-879033</t>
  </si>
  <si>
    <t>MS-DRRSPCDARSOSM-
0258-
2023</t>
  </si>
  <si>
    <t>MS-DPRSA-USA-RUC-020-2023</t>
  </si>
  <si>
    <t>MS-DPRSA-USA-1441-2023</t>
  </si>
  <si>
    <t>HUILONG HE</t>
  </si>
  <si>
    <t>8622-1522</t>
  </si>
  <si>
    <t>Álvaro Fuentes Monge.</t>
  </si>
  <si>
    <t>971-2022</t>
  </si>
  <si>
    <t>MS-DPRSA-USA-RUC-021-2023</t>
  </si>
  <si>
    <t>MS-DPRSA-USA-1459-2023</t>
  </si>
  <si>
    <t>afuentesmonge@gmail.com</t>
  </si>
  <si>
    <t>ALUMIMUNDO SOCIEDAD ANONIMA</t>
  </si>
  <si>
    <t>3 101 086859</t>
  </si>
  <si>
    <t>MS-DPRSA-USA-RUC-022-2023</t>
  </si>
  <si>
    <t>MS-DPRSA-USA-1476-2023</t>
  </si>
  <si>
    <t>RODNEY OLIVER WEISLEDER FAINGEZICHT</t>
  </si>
  <si>
    <t>4101-8600</t>
  </si>
  <si>
    <t>logistica@alumimundo.com</t>
  </si>
  <si>
    <t>Bebederos con gas refrigerante (R134A)</t>
  </si>
  <si>
    <t>MSH SISTEMAS ELECTRONICOS LATINOAMERICA</t>
  </si>
  <si>
    <t>3-101-451303</t>
  </si>
  <si>
    <t>710-2022</t>
  </si>
  <si>
    <t>MS-DPRSA-USA-RUC-023-2023</t>
  </si>
  <si>
    <t>MS-DPRSA-USA-1511-2023</t>
  </si>
  <si>
    <t>MINOR HERRERA ZÚÑIGA</t>
  </si>
  <si>
    <t>ventas@mshlatinoamerica.com</t>
  </si>
  <si>
    <t>CS-ARS-CMU-958-2021</t>
  </si>
  <si>
    <t>MS-DPRSA-USA-1458-2023</t>
  </si>
  <si>
    <t>METATECNOLOGIA MOTRIZ MTM S.A.</t>
  </si>
  <si>
    <t>3-101-760452</t>
  </si>
  <si>
    <t>MS-DRRSPC-DARSOSM-0063-2023</t>
  </si>
  <si>
    <t>MS-DPRSA-USA-1612-2023</t>
  </si>
  <si>
    <t>LKR BIKER S.A</t>
  </si>
  <si>
    <t>3-101-849826</t>
  </si>
  <si>
    <t>DISTRIBUIDORA JIVIS S.A</t>
  </si>
  <si>
    <t>3-101-055444</t>
  </si>
  <si>
    <t>MS-DPRSA-USA-1576-2023</t>
  </si>
  <si>
    <t>ARSLU-3204-03-2023</t>
  </si>
  <si>
    <t xml:space="preserve">Marco Robert Odio </t>
  </si>
  <si>
    <t xml:space="preserve">
gerencia@xcesso.com</t>
  </si>
  <si>
    <t>388-2019</t>
  </si>
  <si>
    <t xml:space="preserve">María Isabel Durán Cubero </t>
  </si>
  <si>
    <t>2443-1116</t>
  </si>
  <si>
    <t xml:space="preserve">
r.serrano@veromatic.net</t>
  </si>
  <si>
    <t>Importaciones Hernug S.R.L</t>
  </si>
  <si>
    <t>3-102-799182</t>
  </si>
  <si>
    <t>743-2020</t>
  </si>
  <si>
    <t>MS-DPRSA-USA-RUC-024-2023</t>
  </si>
  <si>
    <t>MS-DPRSA-USA-1575-2023</t>
  </si>
  <si>
    <t>Luis Felipe Hernández Jiménez.</t>
  </si>
  <si>
    <t>Llantas de vehículos</t>
  </si>
  <si>
    <t>MS-DRRSHC-DARSSS-0136-2023</t>
  </si>
  <si>
    <t>0580-2019</t>
  </si>
  <si>
    <t>MS-DPRSA-USA-1568-2020</t>
  </si>
  <si>
    <t xml:space="preserve">NOVENTIQ INTERNATIONAL COSTA RICA S.A </t>
  </si>
  <si>
    <t>1576-2023</t>
  </si>
  <si>
    <t>MS-DPRSA-USA-1733-2023</t>
  </si>
  <si>
    <t>MS-DPRSA-USA-1744-2023</t>
  </si>
  <si>
    <t>3-101-880315 S.A. (COMPUFAX OUTLET SA.)</t>
  </si>
  <si>
    <t>3-101-880315</t>
  </si>
  <si>
    <t>MS-DPRSA-USA-RUC-025-2023</t>
  </si>
  <si>
    <t>MS-DPRSA-USA-1731-2023</t>
  </si>
  <si>
    <t>Héctor Cordero Carballo</t>
  </si>
  <si>
    <t>compufax@hotmail.com</t>
  </si>
  <si>
    <t>Computadoras portátiles
Computadoras de escritorio
Monitores para computadoras
Componentes para computadoras
Accesorios para computadoras</t>
  </si>
  <si>
    <t>3-101-862424</t>
  </si>
  <si>
    <t>Grupo Sent Soví S.A.</t>
  </si>
  <si>
    <t>18277-23</t>
  </si>
  <si>
    <t>MS-DPRSA-USA-RUC-026-2023</t>
  </si>
  <si>
    <t>Steven Ferris Quesada</t>
  </si>
  <si>
    <t>2588-2505 / 8812-7968</t>
  </si>
  <si>
    <t>sferris@ferriscr.com</t>
  </si>
  <si>
    <t>Enfriador de Vinos</t>
  </si>
  <si>
    <t>Soluciones en Agua Maim S.R.L.</t>
  </si>
  <si>
    <t>3-102-845629</t>
  </si>
  <si>
    <t>17219-22</t>
  </si>
  <si>
    <t>13 de junio del 2028</t>
  </si>
  <si>
    <t>MS-DPRSA-USA-RUC-027-2023</t>
  </si>
  <si>
    <t>MS-DPRSA-USA-1841-2023</t>
  </si>
  <si>
    <t>Marcela Vargas Madrigal</t>
  </si>
  <si>
    <t>8382-2246</t>
  </si>
  <si>
    <t>vargasmarcela@abogados.or.cr</t>
  </si>
  <si>
    <t>MAIM CLASICO: Purificador de agua mecánico con salida de agua caliente, fría y al tiempo
MAIM TOUCH: Purificador de agua automático con salida de agua caliente, fría y al tiempo</t>
  </si>
  <si>
    <t>Melanie Blanco Blanco</t>
  </si>
  <si>
    <t>mblanco@ciclosannicolas.com / rgamboa@ciclosannicolas.com</t>
  </si>
  <si>
    <t>Rafael Pinto y Compañía S.A.</t>
  </si>
  <si>
    <t>3-101-003110</t>
  </si>
  <si>
    <t>040-2023</t>
  </si>
  <si>
    <t>MS-DPRSA-USA-RUC-028-2023</t>
  </si>
  <si>
    <t>MS-DPRSA-USA-1885-2023</t>
  </si>
  <si>
    <t>William Antonio Fondevila Leyton</t>
  </si>
  <si>
    <t>2210-2625</t>
  </si>
  <si>
    <t>luis.molina@prolusa.com</t>
  </si>
  <si>
    <t>Baterías para Automóvil
Baterías para Motocicleta</t>
  </si>
  <si>
    <t>MS-DPRSA-USA-1923-2023</t>
  </si>
  <si>
    <t>Importaciones Yamuni
Henchoz Limitada</t>
  </si>
  <si>
    <t>3-102-211885</t>
  </si>
  <si>
    <t>Accesorios Navarro S.A.</t>
  </si>
  <si>
    <t>3-101-704240</t>
  </si>
  <si>
    <t>1075-2018</t>
  </si>
  <si>
    <t>MS-DPRSA-USA-RUC-029-2023</t>
  </si>
  <si>
    <t>MS-DPRSA-USA-1921-2023</t>
  </si>
  <si>
    <t>Nilton Navarro Ramírez</t>
  </si>
  <si>
    <t>8387-6645</t>
  </si>
  <si>
    <t xml:space="preserve"> accesorios4x4navarros@gmail.com</t>
  </si>
  <si>
    <t>GRUPO JAGUAR CR S.A.</t>
  </si>
  <si>
    <t>3 101 231661</t>
  </si>
  <si>
    <t>PSF-SR-728-2023</t>
  </si>
  <si>
    <t>MS-DPRSA-USA-RUC-030-2023</t>
  </si>
  <si>
    <t>JOSÉ PABLO SALAS VALERIO</t>
  </si>
  <si>
    <t>8819-5657 / 8852-4827</t>
  </si>
  <si>
    <t>.
josepasalasv@gmail.com</t>
  </si>
  <si>
    <t>MS-DPRSA-USA-1943-2023</t>
  </si>
  <si>
    <t>MS--DPRSA-USA-2200-2023</t>
  </si>
  <si>
    <t>MS-DPRSA-USA-2327-2023</t>
  </si>
  <si>
    <t>Grupo Deva Paper S.A.</t>
  </si>
  <si>
    <t>3-101-711258</t>
  </si>
  <si>
    <t>Hojancha</t>
  </si>
  <si>
    <t>089-2023</t>
  </si>
  <si>
    <t>MS-DPRSA-USA-RUC-032-2023</t>
  </si>
  <si>
    <t>MS-DPRSA-USA-2384-2023</t>
  </si>
  <si>
    <t>Zareh Alanjian</t>
  </si>
  <si>
    <t>8894-0466</t>
  </si>
  <si>
    <t>granitedelaroche@yahoo.com</t>
  </si>
  <si>
    <t>Prhoresa Costa Rica S.A.</t>
  </si>
  <si>
    <t>MS-DRRSCH-DARSCAR-PSF-0355-2023</t>
  </si>
  <si>
    <t>MS-DPRSA-USA-2582-2023</t>
  </si>
  <si>
    <t>Grupo Ultra Aires Acondicionados S.A.</t>
  </si>
  <si>
    <t>MS-DRRSPC-DARSOSM-0305-2023</t>
  </si>
  <si>
    <t>MS-DPRSA-USA-2583-2023</t>
  </si>
  <si>
    <t>MS-DPRSA-USA-RUC-035-2023</t>
  </si>
  <si>
    <t>Osoley Costa Rica S.R.L.</t>
  </si>
  <si>
    <t>MS-DPRSA-USA-2533-2023</t>
  </si>
  <si>
    <t>3-102-864523</t>
  </si>
  <si>
    <t>6345-2023</t>
  </si>
  <si>
    <t>Honey Obando Castillo</t>
  </si>
  <si>
    <t>8825-3725</t>
  </si>
  <si>
    <t>honey.obando@osoleycostarica.com</t>
  </si>
  <si>
    <t>Generadores de Agua Atmosférica Sin Gas Refrigerante.
Compresores para Sistema de Condensación y Enfriamiento.
Evaporadores para Sistemas de Enfriamiento.
Condensadores para Sistemas de Enfriamiento Sin Gas Refrigerante.</t>
  </si>
  <si>
    <t>Inversiones CRIQUET SA.</t>
  </si>
  <si>
    <t>541-23</t>
  </si>
  <si>
    <t>San Rafael</t>
  </si>
  <si>
    <t>MS-DPRSA-USA-RUC-034-2023</t>
  </si>
  <si>
    <t>MS-DPRSA-USA-2527-2023</t>
  </si>
  <si>
    <t>Irene Córdoba Suarez</t>
  </si>
  <si>
    <t>cordoba.irene@gmail.com / inversionescriquet@gmail.com</t>
  </si>
  <si>
    <t>Maquinaria de Producción de helados, sin gas refrigerante
Maquinaria para producir granizados, sin gas refrigerante
Maquinaria de bebidas congeladas, sin gas refrigerante
Maquinaria de bebidas refrigeradas, sin gas refrigerante
Abatidoras de congelamiento rápido, sin gas refrigerante
Vitrinas exhibidoras para productos congelados, sin gas refrigerante
Compresores para sistema de refrigeración
Evaporadores para sistema de refrigeración</t>
  </si>
  <si>
    <t>Cesar Pizza S.R.L.,</t>
  </si>
  <si>
    <t>3-102-760560</t>
  </si>
  <si>
    <t>MS-DPRSA-USA-2456-2023</t>
  </si>
  <si>
    <t>Globo Importaciones de CR S.A.,</t>
  </si>
  <si>
    <t>3-101-575016</t>
  </si>
  <si>
    <t>Soluciones Integrales en Reciclaje S.A.,</t>
  </si>
  <si>
    <t>3-101-640000</t>
  </si>
  <si>
    <t>DARCS-CMU-342</t>
  </si>
  <si>
    <t>CHRISTIAN SALAZAR VÁSQUEZ.</t>
  </si>
  <si>
    <t>1-1318-0071</t>
  </si>
  <si>
    <t>2765-2022</t>
  </si>
  <si>
    <t>MS-DPRSA-USA-RUC-033-2023</t>
  </si>
  <si>
    <t>MS-DPRSA-USA-2443-2023</t>
  </si>
  <si>
    <t>CHRISTIAN SALAZAR VÁSQUEZ</t>
  </si>
  <si>
    <t>7016-4018</t>
  </si>
  <si>
    <t>crifisava@hotmail.com</t>
  </si>
  <si>
    <t>LLANTAS DE MINICARGADOR</t>
  </si>
  <si>
    <t>MS-DPRSA-USA-RUC-012-2023</t>
  </si>
  <si>
    <t>MS-DPRSA-USA-0012-2024</t>
  </si>
  <si>
    <t>MS-DPRSA-USA-0011-2024</t>
  </si>
  <si>
    <t>MS-DPRSA-USA-0105-2024</t>
  </si>
  <si>
    <t>MS-DPRSA-USA-0100-2024</t>
  </si>
  <si>
    <t>Thermosolutions Group S.A.</t>
  </si>
  <si>
    <t>3-101-562833</t>
  </si>
  <si>
    <t>MS-DPRSA-USA-RUC-001-2024</t>
  </si>
  <si>
    <t>MS-DPRSA-USA-0200-2024.</t>
  </si>
  <si>
    <t>Roberto Alvarado Moya</t>
  </si>
  <si>
    <t>2203-4616, Ext 106</t>
  </si>
  <si>
    <t>ecabra@thermosolutionsgroup.com</t>
  </si>
  <si>
    <t>Purificador Puripress 40 127 V, con gas refrigerante R-134A
Purificador PFQ2000 110 V, con gas refrigerante R-134A</t>
  </si>
  <si>
    <t>MS-DPRSA-USA-0207-2024</t>
  </si>
  <si>
    <t>SF Costa Rica Hotelera de Guanacaste S.A.</t>
  </si>
  <si>
    <t>3-101-450625</t>
  </si>
  <si>
    <t>MS-DRRSCH-DARSCAR-PSF-0349-2023</t>
  </si>
  <si>
    <t>ARSBF-0689-2021</t>
  </si>
  <si>
    <t>Belén Flores</t>
  </si>
  <si>
    <t>MS-DPRSA-USA-0334-2024</t>
  </si>
  <si>
    <t>vucecr@procomer.com</t>
  </si>
  <si>
    <t>jjimenez@luxartpools.com
jjimenez@piscinasluxart.com</t>
  </si>
  <si>
    <t>673-2023</t>
  </si>
  <si>
    <t xml:space="preserve">MS-DPRSA-USA-1556-2020 </t>
  </si>
  <si>
    <t xml:space="preserve">VIDIKA S.A. </t>
  </si>
  <si>
    <t>3-101-153009</t>
  </si>
  <si>
    <t xml:space="preserve">00392-2023 </t>
  </si>
  <si>
    <t>MS-DPRSA-USA-0498-2024</t>
  </si>
  <si>
    <t>KARLA MARIA MALAVASI ROJAS</t>
  </si>
  <si>
    <t>8433 – 6711</t>
  </si>
  <si>
    <t xml:space="preserve">Congeladores horizontales con gas refrigerante R134a
Congeladores verticales con gas refrigerante R134a </t>
  </si>
  <si>
    <t>Distribuidora González e hijos S.A.</t>
  </si>
  <si>
    <t>3-101-812972</t>
  </si>
  <si>
    <t>MS-DRRSHC-ARSP-0103-2024</t>
  </si>
  <si>
    <t>MS-DPRSA-USA-RUC-003-2024</t>
  </si>
  <si>
    <t>MS-DPRSA-USA-0567-2024</t>
  </si>
  <si>
    <t>Yara Patricia Mora Molina</t>
  </si>
  <si>
    <t>8719-8015 / 2710-7733</t>
  </si>
  <si>
    <t>yaramora.m29@gmail.com</t>
  </si>
  <si>
    <t>1188-2022</t>
  </si>
  <si>
    <t>MS-DPRSA-USA-0706-2024</t>
  </si>
  <si>
    <t>MS-DPRSA-USA-RUC-029-2020</t>
  </si>
  <si>
    <t>MS-DPRSA-USA-0575-2024</t>
  </si>
  <si>
    <t>652-2019</t>
  </si>
  <si>
    <t>731-589</t>
  </si>
  <si>
    <t>3-102-891271 S.R.L.</t>
  </si>
  <si>
    <t>3-102-891271</t>
  </si>
  <si>
    <t>MS-DPRSA-USA-0654-2024</t>
  </si>
  <si>
    <t>PSF-ARSCQ-867-
2023.</t>
  </si>
  <si>
    <t>IMPORTACION INTERNACIONAL LLANTAS ORIENTAL SOCIEDAD ANONIMA</t>
  </si>
  <si>
    <t>3-101-895889</t>
  </si>
  <si>
    <t>PC-ARS-B-23-
2024</t>
  </si>
  <si>
    <t>MS-DPRSA-USA-RUC-005-2024</t>
  </si>
  <si>
    <t>MS-DPRSA-USA-757-2024</t>
  </si>
  <si>
    <t>IMPORTADORA INTERNACIONAL LLANTAS ORIENTAL
SA</t>
  </si>
  <si>
    <t>8953-0933</t>
  </si>
  <si>
    <t>Corporación Font S.A.</t>
  </si>
  <si>
    <t>3-101-008736</t>
  </si>
  <si>
    <t>51716-2019</t>
  </si>
  <si>
    <t>MS-DPRSA-USA-RUC-007-2024</t>
  </si>
  <si>
    <t>Federico Antonio Font Carranza</t>
  </si>
  <si>
    <t>2296-9010 / 2229-1854 / 8937-3666</t>
  </si>
  <si>
    <t>federico.font@font.co.cr</t>
  </si>
  <si>
    <t>13-2021</t>
  </si>
  <si>
    <t>MS-DPRSA-USA-0837-2024</t>
  </si>
  <si>
    <t>INNOVATIO ENGINEERING SRL</t>
  </si>
  <si>
    <t>3-102-799366</t>
  </si>
  <si>
    <t>498-2022</t>
  </si>
  <si>
    <t>MS-DPRSA-USA-833-2024</t>
  </si>
  <si>
    <t>MS-DPRSA-USA-RUC-006-2024</t>
  </si>
  <si>
    <t>GIOVANNI RIGIONI ACUÑA</t>
  </si>
  <si>
    <t>8425-9599</t>
  </si>
  <si>
    <t>g.rigioni@innovatioengineering.com</t>
  </si>
  <si>
    <t>Equipos de aire acondicionado y refrigeración
Paneles solares, baterías y accesorios relacionados</t>
  </si>
  <si>
    <t>MS-DPRSA-USA-849-2024</t>
  </si>
  <si>
    <t>2895-06</t>
  </si>
  <si>
    <t>MS-DPRSA-USA-848-2024</t>
  </si>
  <si>
    <t>MS-DRRSCNDARSH-
PSF-2151-
2023</t>
  </si>
  <si>
    <t>MS-DPRSA-USA-881-2024</t>
  </si>
  <si>
    <t>3-102-009189</t>
  </si>
  <si>
    <t>S-ARS-CMU_x0002_1014-2021</t>
  </si>
  <si>
    <t xml:space="preserve"> MS-DPRSA-USA-RUC-004-2024</t>
  </si>
  <si>
    <t>MS-DPRSA-USA-672-2024</t>
  </si>
  <si>
    <t>TEOFILO ALEXIS GARITA WATSON</t>
  </si>
  <si>
    <t>22901308 / 88105294</t>
  </si>
  <si>
    <t>teo@tracopacr.com</t>
  </si>
  <si>
    <t>MS-DPRSA-USA-RUC-002-2024</t>
  </si>
  <si>
    <t>MS-DPRSA-USA-RUC-008-2024</t>
  </si>
  <si>
    <t>SISTEMAS LOGISTICOS Y CORPORATIVOS S.A.</t>
  </si>
  <si>
    <t>MS-DPRSA-USA-1098-2024</t>
  </si>
  <si>
    <t>Steven Carballo Arias</t>
  </si>
  <si>
    <t>7042-1419</t>
  </si>
  <si>
    <t>arosales@slc.com.gt</t>
  </si>
  <si>
    <t>Equipos de refrigeración y aires acondicionados</t>
  </si>
  <si>
    <t>Corporación de suministros y materiales de
construcción S.A.</t>
  </si>
  <si>
    <t>227-2022</t>
  </si>
  <si>
    <t>MS-DPRSA-USA-RUC-010-2024</t>
  </si>
  <si>
    <t>MS-DPRSA-USA-1131-2024</t>
  </si>
  <si>
    <t>Freddy Mauricio Rodríguez
Quesada</t>
  </si>
  <si>
    <t>2277-6600</t>
  </si>
  <si>
    <t>yarley@cosmac.co.cr</t>
  </si>
  <si>
    <t>3-101-136961</t>
  </si>
  <si>
    <t>Asesores en Computo y Equipos de Oficina de Costa Rica.</t>
  </si>
  <si>
    <t>BALTIMORE SPICE CENTRAL AMERICA S.A.</t>
  </si>
  <si>
    <t>Sinter S.A.</t>
  </si>
  <si>
    <t>3-101-845507</t>
  </si>
  <si>
    <t>MS-DPRSA-USA-1156-2024</t>
  </si>
  <si>
    <t>MS-DRRCS-DARST-PSF-2586-2023</t>
  </si>
  <si>
    <t>404-20</t>
  </si>
  <si>
    <t>MS-DRRSCS-DARS-P-97</t>
  </si>
  <si>
    <t>MS-DPRSA-USA-1206-2024</t>
  </si>
  <si>
    <t>AIR CARE S.A.</t>
  </si>
  <si>
    <t>3-101-572409</t>
  </si>
  <si>
    <t>TRANSPORTES COSTARRICENSES PANAMEÑOS LTDA</t>
  </si>
  <si>
    <t>INTRADE ABC S.A.</t>
  </si>
  <si>
    <t>CS-ARS-CMU-917-2021</t>
  </si>
  <si>
    <t>MS-DPRSA-USA-RUC-011-2024</t>
  </si>
  <si>
    <t>MS-DPRSA-USA-1178-2024</t>
  </si>
  <si>
    <t>Karla Arias</t>
  </si>
  <si>
    <t>2290 4604/8837 4847</t>
  </si>
  <si>
    <t>importaciones@intradeabc.com</t>
  </si>
  <si>
    <t>Baterías ácido plomo, Baterías de litio, beterías de óxido me manganeso /zin, bombillos computadorras USO y Celulares</t>
  </si>
  <si>
    <t>MS-DPRSA-USA-RUC-012-2024</t>
  </si>
  <si>
    <t>MASESA MATERIALES Y SERVICIOS GFM S.A.</t>
  </si>
  <si>
    <t>MS-DPRSA-USA-1254-2024</t>
  </si>
  <si>
    <t>3-101-188102</t>
  </si>
  <si>
    <t>1288-2022</t>
  </si>
  <si>
    <t>GUSTAVO FERNPANDEZ MAURO</t>
  </si>
  <si>
    <t>2233-2020</t>
  </si>
  <si>
    <t>gustavo@masesacr.com</t>
  </si>
  <si>
    <t>Pococi</t>
  </si>
  <si>
    <t>MS-DPRSA-USA-1309-2024</t>
  </si>
  <si>
    <t>Proyecto y Servicios Industriales PSI S.A</t>
  </si>
  <si>
    <t>3-101-714698</t>
  </si>
  <si>
    <t>ARSBF-402-2022</t>
  </si>
  <si>
    <t>MS-DPRSA-USA-RUC-014-2024</t>
  </si>
  <si>
    <t>MS-DPRSA-USA-1359-2024</t>
  </si>
  <si>
    <t>Aceite Vilter
Aceite Frick
Unidades Condensadoras sin gas refrigerante
Unidades Condensadoras sin gas refrigerante
Condensadores Evaporativos sin gas refrigerante
Máquinas de Hielo sin gas refrigerante</t>
  </si>
  <si>
    <t>Silvia Naranjo</t>
  </si>
  <si>
    <t>4081-8250</t>
  </si>
  <si>
    <t>snaranjo@psi.co.cr</t>
  </si>
  <si>
    <t>Feast Trade S.A.</t>
  </si>
  <si>
    <t>3-101-900357</t>
  </si>
  <si>
    <t>598-2024</t>
  </si>
  <si>
    <t>MS-DPRSA-USA-RUC-013-2024</t>
  </si>
  <si>
    <t>MS-DPRSA-USA-1347-2024</t>
  </si>
  <si>
    <t>Alejandro Rojas Arce</t>
  </si>
  <si>
    <t>parafrio2008@gmail.com</t>
  </si>
  <si>
    <t>Equipos de aire acondicionado</t>
  </si>
  <si>
    <t>REPRESENTACIONES COVA VEINTIDOS SOCIEDAD ANONIMA</t>
  </si>
  <si>
    <t>3-101-865454</t>
  </si>
  <si>
    <t>1836-2023</t>
  </si>
  <si>
    <t>MS-DPRSA-USA-RUC-015-2024</t>
  </si>
  <si>
    <t>MS-DPRSA-USA-1414-2024</t>
  </si>
  <si>
    <t>Eddy Alexander Maldonado Herrera</t>
  </si>
  <si>
    <t>eddymh@gmail.com</t>
  </si>
  <si>
    <t>GENERADOR DE HIELO (R-499A)</t>
  </si>
  <si>
    <t xml:space="preserve"> INVELEC S.A. (ElectroGreenCR)</t>
  </si>
  <si>
    <t xml:space="preserve"> 3-105-651477</t>
  </si>
  <si>
    <t>3180-2023</t>
  </si>
  <si>
    <t xml:space="preserve"> MS-DPRSA-USA-RUC-016-2024</t>
  </si>
  <si>
    <t>MS-DPRSA-USA-1469-2024</t>
  </si>
  <si>
    <t>Hazel Adriana Mora Mora</t>
  </si>
  <si>
    <t>2275-0370</t>
  </si>
  <si>
    <t>hmora@electrogreencr.com</t>
  </si>
  <si>
    <t>Frigorífico portátil EcoFlow GLACIER
Refrigerante R600a / 32g
Aire acondicionado portatil EcoFLow
Wave Refrigerante R290 /130g</t>
  </si>
  <si>
    <t>Empresa Individual De 
Responsabilidad 
Limitada Corgia Gestión 
E Ingeniería
Alternativa</t>
  </si>
  <si>
    <t>3-105-651477</t>
  </si>
  <si>
    <t>Tecniservicios H Dos Mil S.A.</t>
  </si>
  <si>
    <t>3-101-143028</t>
  </si>
  <si>
    <t xml:space="preserve"> MS-DRRSCS-ARSC-PSF-8479-20</t>
  </si>
  <si>
    <t>MS-DPRSA-USA-RUC-017-2024</t>
  </si>
  <si>
    <t>MS-DPRSA-USA-1552-2024</t>
  </si>
  <si>
    <t>Eddy Rolando Montero Herrera</t>
  </si>
  <si>
    <t>2285-6573 / 6066-8670</t>
  </si>
  <si>
    <t xml:space="preserve">
emontero@tsh2000.com</t>
  </si>
  <si>
    <t>Unidades condensadoras 
Evaporadores
Cámaras de puertas
Cámaras abiertas tipo multinivel
Urnas para carnicería
Islas
Puertas para Walk in Cooler
Mantenedores
Check out</t>
  </si>
  <si>
    <t>Bombas de Calor Icomfort 110 con Gas R410A
Bombas de Calor Icomfort 140 con Gas R410A
Bombas de Calor Icomfort 500 con Gas R410A
Bombas de Calor Astral 50 000 BTU con Gas R410A
Bombas de Calor Astral 80 000 BTU con Gas R410A
Bombas de Calor Jandy 70 000 BTU con Gas R32
Bombas de Calor Jandy 110 000 BTU con Gas R410A
Bombas de Calor Jandy 130 000 BTU con Gas R410A
Bombas de Calor Jandy 132 000 BTU con Gas R410A
Bombas de Calor Pentair 75 000 BTU con Gas R410A
Bombas de Calor Pentair 108 000 BTU con Gas R410A
Bombas de Calor Pentair 125 000 BTU con Gas R410A
Bombas de Calor Pentair 140 000 BTU con Gas R410A
Bombas de Calor AQUAX 107 500 BTU con Gas R32</t>
  </si>
  <si>
    <t>COOPESERPOLI R.L</t>
  </si>
  <si>
    <t>3-004-748246</t>
  </si>
  <si>
    <t>MS-DRRSHC_x0002_ARSL-2021-785</t>
  </si>
  <si>
    <t>MS-DPRSA-USA-RUC-019-2024</t>
  </si>
  <si>
    <t>MS-DPRSA-USA-1643-2024</t>
  </si>
  <si>
    <t>DAN JAMES MC DONALD CHARLES</t>
  </si>
  <si>
    <t>coopeserpoli.gerencia@gmail.com</t>
  </si>
  <si>
    <t>Aires Acondicionados, gas R134a</t>
  </si>
  <si>
    <t>Icefire Company S.R.L</t>
  </si>
  <si>
    <t>3-102-881775</t>
  </si>
  <si>
    <t xml:space="preserve">8958-24 </t>
  </si>
  <si>
    <t>MS-DPRSA-USA-1633-2024</t>
  </si>
  <si>
    <t>JJyA Synapptica S.A.</t>
  </si>
  <si>
    <t>3-101-742438</t>
  </si>
  <si>
    <t>1040-2024</t>
  </si>
  <si>
    <t>Representaciones Técnicas Internacionales IEEA S.A. (RETECSA)</t>
  </si>
  <si>
    <t>3-101-395472</t>
  </si>
  <si>
    <t>7701-2020</t>
  </si>
  <si>
    <t>MS-DPRSA-USA-RUC-018-2024</t>
  </si>
  <si>
    <t>MS-DPRSA-USA-1640-2024</t>
  </si>
  <si>
    <t>Edgar González Chacón</t>
  </si>
  <si>
    <t>2219-1515 / 8306-4947</t>
  </si>
  <si>
    <t>)
tecnico@retecsa.co.cr</t>
  </si>
  <si>
    <t>Máquinas para hacer hielo, cargadas con refrigerante R404A</t>
  </si>
  <si>
    <t>Auto Repuestos Dani S.R.L.</t>
  </si>
  <si>
    <t>3-102-743657</t>
  </si>
  <si>
    <t>MS-DPRSA-USA-1735-2024</t>
  </si>
  <si>
    <t>S-DRRSHC-DARSP-PSF_x0002_870-2024</t>
  </si>
  <si>
    <t xml:space="preserve"> Derivados de Maíz Alimenticio S.A. (DEMASA).</t>
  </si>
  <si>
    <t xml:space="preserve"> 3-101-017062</t>
  </si>
  <si>
    <t xml:space="preserve">MS-DRRSCS-DARS-P-286 </t>
  </si>
  <si>
    <t xml:space="preserve"> MS-DPRSA-USA-RUC-021-2024 </t>
  </si>
  <si>
    <t>MS-DPRSA-USA-1739-2024</t>
  </si>
  <si>
    <t xml:space="preserve"> Bernardita del Rosario Sandi Retana</t>
  </si>
  <si>
    <t>2543-1325</t>
  </si>
  <si>
    <t xml:space="preserve">
chary_sandi@demasa.com</t>
  </si>
  <si>
    <t>Cámara de Enfriamiento</t>
  </si>
  <si>
    <t>MS-DPRSA-USA-1789-2024</t>
  </si>
  <si>
    <t>EQUIPOS Y PARTES DE REFRIGERACIÓN EQUIPSA S.A</t>
  </si>
  <si>
    <t>3-101-888320</t>
  </si>
  <si>
    <t>MS-DPRSA-USA-RUC-022-2024</t>
  </si>
  <si>
    <t xml:space="preserve">
MS-DPRSA-USA-1747-2024</t>
  </si>
  <si>
    <t>RONALD VINCENTI HERNANDEZ</t>
  </si>
  <si>
    <t>88-77-14-62</t>
  </si>
  <si>
    <t>ronald.vincenti@rcr.com.mx</t>
  </si>
  <si>
    <t>Equipos de refrigeración y gas refrigerante</t>
  </si>
  <si>
    <t>BCL Repuestos</t>
  </si>
  <si>
    <t>Turrialba</t>
  </si>
  <si>
    <t>0448-2021</t>
  </si>
  <si>
    <t>MS-DPRSA-USA-RUC-026-2024</t>
  </si>
  <si>
    <t>MS-DPRSA-USA-1820-2024</t>
  </si>
  <si>
    <t>Donald Mejías Sequeira</t>
  </si>
  <si>
    <t xml:space="preserve">
Blcrepuestos2007@gmail.com</t>
  </si>
  <si>
    <t>Aire Acondicionado con gas refrigerante R410A</t>
  </si>
  <si>
    <t>ELECTRONIC SECURITY SYSTEMS, S.A</t>
  </si>
  <si>
    <t xml:space="preserve"> 3-101-291922</t>
  </si>
  <si>
    <t>DARS-CMU-800</t>
  </si>
  <si>
    <t>MS-DPRSA-USA-RUC-025-2024</t>
  </si>
  <si>
    <t>MS-DPRSA-USA-1778-2024</t>
  </si>
  <si>
    <t>MARLON CASTILLO HERNÁNDEZ</t>
  </si>
  <si>
    <t>2520-0520/ 7070-3900</t>
  </si>
  <si>
    <t>.
ssolis@systronicscr.com</t>
  </si>
  <si>
    <t>Discos duros</t>
  </si>
  <si>
    <t xml:space="preserve"> MOTOSPORTIRE SA.</t>
  </si>
  <si>
    <t>MS-DPRSA-USA-RUC-024-2024</t>
  </si>
  <si>
    <t>MS-DPRSA-USA-1767-2024</t>
  </si>
  <si>
    <t xml:space="preserve">MARLON CASTILLO HERNÁNDEZ </t>
  </si>
  <si>
    <t>2238-43333 / 60544964</t>
  </si>
  <si>
    <t>marlon@motosportire.cr</t>
  </si>
  <si>
    <t xml:space="preserve">RC REFRIGERACIÓN S.A. </t>
  </si>
  <si>
    <t>3-101-888380</t>
  </si>
  <si>
    <t xml:space="preserve"> MS-DPRSA-USA-RUC-023-2024</t>
  </si>
  <si>
    <t>Equipo de refrigeración y gas refrigerante</t>
  </si>
  <si>
    <t xml:space="preserve"> MS-DPRSA-USA-RUC-030-2023 </t>
  </si>
  <si>
    <t>MS-DPRSA-USA-1897-2024</t>
  </si>
  <si>
    <t>MS-DPRSA-USA-1898-2024</t>
  </si>
  <si>
    <t>APPSEC SOCIEDAD CIVIL</t>
  </si>
  <si>
    <t>3-106-723465</t>
  </si>
  <si>
    <t>HP PPS COSTA RICA LIMITADA</t>
  </si>
  <si>
    <t xml:space="preserve"> 3-102-691925</t>
  </si>
  <si>
    <t>S-DRRSCS_x0002_DARSSA-PSF_x0002_1075-2023</t>
  </si>
  <si>
    <t>17449-22</t>
  </si>
  <si>
    <t xml:space="preserve">  
05/08/2027</t>
  </si>
  <si>
    <t>Plataforma Internacional Real Sociedad Anónima</t>
  </si>
  <si>
    <t xml:space="preserve"> 3-101-226529</t>
  </si>
  <si>
    <t>S-DRRHC_x0002_ARSP-1131-2021</t>
  </si>
  <si>
    <t>MS-DPRSA-USA-1920-2024</t>
  </si>
  <si>
    <t xml:space="preserve"> Biocientifica Internacional SR.L.</t>
  </si>
  <si>
    <t>MS-DRRSCS-DARSCU-PSF-155-2023</t>
  </si>
  <si>
    <t>Dorian Meneses Jiménez</t>
  </si>
  <si>
    <t xml:space="preserve"> MS-DRRSHN-DARSAZ-PSF-188-2024 </t>
  </si>
  <si>
    <t>MS-DPRSA-USA-1966-2024</t>
  </si>
  <si>
    <t>Importadora Almacema S.A</t>
  </si>
  <si>
    <t>3-101-151768</t>
  </si>
  <si>
    <t>MS-DPRSA-USA-2139-2024</t>
  </si>
  <si>
    <t>MS-DPRSA-USA-1997-2024</t>
  </si>
  <si>
    <t>Repuestos Unidos La Uruca</t>
  </si>
  <si>
    <t>3-101-017852</t>
  </si>
  <si>
    <t xml:space="preserve"> 13/5/2027</t>
  </si>
  <si>
    <t>MS-DPRSA-USA-2166-2024</t>
  </si>
  <si>
    <t>TRANSACCIONES MEDICAS TRANSMEDIC, S.A.</t>
  </si>
  <si>
    <t>3-101-171135</t>
  </si>
  <si>
    <t>245-2023</t>
  </si>
  <si>
    <t xml:space="preserve"> MS-DPRSA-USA-RUC-028-2024</t>
  </si>
  <si>
    <t xml:space="preserve"> XENIA GIOVANNA MOLINA 
PACHECO</t>
  </si>
  <si>
    <t>2226-1589</t>
  </si>
  <si>
    <t>xmolina@transmedic.net</t>
  </si>
  <si>
    <t>Cámaras de refrigeración R452a</t>
  </si>
  <si>
    <t>MS-DPRSA-USA-22217-2024</t>
  </si>
  <si>
    <t>MS-DPRSA-USA-RUC-029-2024</t>
  </si>
  <si>
    <t xml:space="preserve">CENTRO DE FOTOCOPIADO DIGITAL CENFODI S.A </t>
  </si>
  <si>
    <t xml:space="preserve"> 3-101-520804</t>
  </si>
  <si>
    <t>MS-DRRSCS-DARSMO-PSF_x0002_772-2024</t>
  </si>
  <si>
    <t>MS-DPRSA-USA-2240-2024</t>
  </si>
  <si>
    <t>ALVARO JIMENEZ RODRIGUEZ</t>
  </si>
  <si>
    <t xml:space="preserve">
soporte@tecnoprintcr.com</t>
  </si>
  <si>
    <t>Impresoras</t>
  </si>
  <si>
    <t xml:space="preserve"> PSF-ARSCQ-314-
2023</t>
  </si>
  <si>
    <t>MS-DPRSA-USA-2274-2024</t>
  </si>
  <si>
    <t>MS-DPRSA-USA-2290-2024</t>
  </si>
  <si>
    <t>Tousport S.A.</t>
  </si>
  <si>
    <t xml:space="preserve">3-101-866339 </t>
  </si>
  <si>
    <t xml:space="preserve">MS-DRRCS-DARST-PSF-2586-2023 </t>
  </si>
  <si>
    <t>MS-DPRSA-USA-RUC-030-2024</t>
  </si>
  <si>
    <t xml:space="preserve"> Andreina Castro Villalobos</t>
  </si>
  <si>
    <t>MS-DRRSHNARSF_x0002_PSF-756-2024.</t>
  </si>
  <si>
    <t>Florencia</t>
  </si>
  <si>
    <t>MS-DPRSA-USA-2329-2024</t>
  </si>
  <si>
    <t>Andreina Castro Villalobos</t>
  </si>
  <si>
    <t>villalobosindustrial@gmail.com</t>
  </si>
  <si>
    <t>Cámaras de refrigeración sin gas refrigerante</t>
  </si>
  <si>
    <t>CEMACO INTERNACIONAL S.A.</t>
  </si>
  <si>
    <t>3-101-070993</t>
  </si>
  <si>
    <t>S-DRRSCN_x0002_DARSA2-1287-2024</t>
  </si>
  <si>
    <t xml:space="preserve"> MS-DPRSA-USA-RUC-027-2024</t>
  </si>
  <si>
    <t>MS-DPRSA-USA-2111-2024</t>
  </si>
  <si>
    <t xml:space="preserve">
FRANCISCO BENJAMÍN DALMAU 
CHIRIBOGA</t>
  </si>
  <si>
    <t>4031-8006</t>
  </si>
  <si>
    <t>jmoraga@khemnet.com</t>
  </si>
  <si>
    <t>Refrigeradora
Cocina convencional
Cocina de inducción 
Aire acondicionado
Lava vajillas</t>
  </si>
  <si>
    <t xml:space="preserve"> Asociación De Empresarios Para La Gestión Integral De Residuos 
Electrónicos (Asegire)</t>
  </si>
  <si>
    <t>MS-DPRSA-USA-2387-2024</t>
  </si>
  <si>
    <t>2283-8589</t>
  </si>
  <si>
    <t>JIVE DE PUNTARENAS S.R.L</t>
  </si>
  <si>
    <t>3-102-276476</t>
  </si>
  <si>
    <t xml:space="preserve"> Nortech Servicios Técnicos S.A</t>
  </si>
  <si>
    <t>3-101-731680</t>
  </si>
  <si>
    <t>176279-01</t>
  </si>
  <si>
    <t>4182-2022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</si>
</sst>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name val="Arial"/>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62"/>
      <name val="Calibri"/>
      <family val="2"/>
    </font>
    <font>
      <sz val="11"/>
      <color indexed="62"/>
      <name val="Calibri"/>
      <family val="2"/>
    </font>
    <font>
      <u/>
      <sz val="10"/>
      <color indexed="12"/>
      <name val="Arial"/>
      <family val="2"/>
    </font>
    <font>
      <u/>
      <sz val="10"/>
      <color indexed="12"/>
      <name val="Arial"/>
      <family val="2"/>
    </font>
    <font>
      <sz val="11"/>
      <color indexed="20"/>
      <name val="Calibri"/>
      <family val="2"/>
    </font>
    <font>
      <sz val="11"/>
      <color indexed="60"/>
      <name val="Calibri"/>
      <family val="2"/>
    </font>
    <font>
      <sz val="10"/>
      <name val="Arial"/>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5"/>
      <color indexed="62"/>
      <name val="Calibri"/>
      <family val="2"/>
    </font>
    <font>
      <b/>
      <sz val="13"/>
      <color indexed="62"/>
      <name val="Calibri"/>
      <family val="2"/>
    </font>
    <font>
      <b/>
      <sz val="11"/>
      <color indexed="8"/>
      <name val="Calibri"/>
      <family val="2"/>
    </font>
    <font>
      <sz val="10"/>
      <name val="Calibri"/>
      <family val="2"/>
    </font>
    <font>
      <sz val="8"/>
      <name val="Arial"/>
      <family val="2"/>
    </font>
    <font>
      <b/>
      <sz val="12"/>
      <name val="Calibri"/>
      <family val="2"/>
    </font>
    <font>
      <b/>
      <sz val="10"/>
      <name val="Arial"/>
      <family val="2"/>
    </font>
    <font>
      <sz val="11"/>
      <name val="Calibri"/>
      <family val="2"/>
    </font>
    <font>
      <b/>
      <sz val="11"/>
      <name val="Calibri"/>
      <family val="2"/>
    </font>
    <font>
      <b/>
      <sz val="9"/>
      <name val="Arial"/>
      <family val="2"/>
    </font>
    <font>
      <b/>
      <sz val="9"/>
      <name val="Calibri"/>
      <family val="2"/>
    </font>
    <font>
      <b/>
      <sz val="10"/>
      <name val="Calibri"/>
      <family val="2"/>
      <scheme val="minor"/>
    </font>
    <font>
      <b/>
      <sz val="10"/>
      <name val="Calibri"/>
      <family val="2"/>
    </font>
    <font>
      <sz val="10"/>
      <color indexed="12"/>
      <name val="Arial"/>
      <family val="2"/>
    </font>
    <font>
      <b/>
      <sz val="14"/>
      <name val="Calibri"/>
      <family val="2"/>
    </font>
    <font>
      <b/>
      <sz val="10"/>
      <color theme="0"/>
      <name val="Arial"/>
      <family val="2"/>
    </font>
    <font>
      <sz val="9"/>
      <name val="Candara"/>
      <family val="2"/>
    </font>
    <font>
      <u/>
      <sz val="10"/>
      <name val="Arial"/>
      <family val="2"/>
    </font>
    <font>
      <sz val="10"/>
      <color theme="1"/>
      <name val="Arial"/>
      <family val="2"/>
    </font>
    <font>
      <u/>
      <sz val="10"/>
      <color theme="10"/>
      <name val="Arial"/>
      <family val="2"/>
    </font>
    <font>
      <sz val="10"/>
      <name val="Times New Roman"/>
      <family val="1"/>
    </font>
    <font>
      <sz val="12"/>
      <name val="Cambria"/>
      <family val="1"/>
    </font>
    <font>
      <sz val="11"/>
      <name val="Candara"/>
      <family val="2"/>
    </font>
    <font>
      <b/>
      <sz val="11"/>
      <name val="Candara"/>
      <family val="2"/>
    </font>
  </fonts>
  <fills count="2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2"/>
      </patternFill>
    </fill>
    <fill>
      <patternFill patternType="solid">
        <fgColor indexed="55"/>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63"/>
      </patternFill>
    </fill>
    <fill>
      <patternFill patternType="solid">
        <fgColor theme="6" tint="0.79998168889431442"/>
        <bgColor indexed="64"/>
      </patternFill>
    </fill>
    <fill>
      <patternFill patternType="solid">
        <fgColor theme="6"/>
        <bgColor indexed="64"/>
      </patternFill>
    </fill>
    <fill>
      <patternFill patternType="solid">
        <fgColor rgb="FFFFFF0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medium">
        <color indexed="64"/>
      </right>
      <top style="medium">
        <color indexed="64"/>
      </top>
      <bottom/>
      <diagonal/>
    </border>
  </borders>
  <cellStyleXfs count="51">
    <xf numFmtId="0" fontId="0" fillId="0" borderId="0" applyFill="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3" fillId="11" borderId="0" applyNumberFormat="0" applyBorder="0" applyAlignment="0" applyProtection="0"/>
    <xf numFmtId="0" fontId="4" fillId="2" borderId="1" applyNumberFormat="0" applyAlignment="0" applyProtection="0"/>
    <xf numFmtId="0" fontId="5" fillId="12"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6" borderId="0" applyNumberFormat="0" applyBorder="0" applyAlignment="0" applyProtection="0"/>
    <xf numFmtId="0" fontId="8" fillId="3" borderId="1" applyNumberFormat="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11" fillId="17" borderId="0" applyNumberFormat="0" applyBorder="0" applyAlignment="0" applyProtection="0"/>
    <xf numFmtId="0" fontId="12" fillId="8" borderId="0" applyNumberFormat="0" applyBorder="0" applyAlignment="0" applyProtection="0"/>
    <xf numFmtId="0" fontId="1" fillId="0" borderId="0"/>
    <xf numFmtId="0" fontId="13" fillId="0" borderId="0"/>
    <xf numFmtId="0" fontId="13" fillId="0" borderId="0"/>
    <xf numFmtId="0" fontId="1" fillId="0" borderId="0"/>
    <xf numFmtId="0" fontId="13" fillId="0" borderId="0"/>
    <xf numFmtId="0" fontId="13" fillId="4" borderId="4" applyNumberFormat="0" applyFont="0" applyAlignment="0" applyProtection="0"/>
    <xf numFmtId="9" fontId="1" fillId="0" borderId="0" applyFont="0" applyFill="0" applyBorder="0" applyAlignment="0" applyProtection="0"/>
    <xf numFmtId="0" fontId="14" fillId="2" borderId="5"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6" applyNumberFormat="0" applyFill="0" applyAlignment="0" applyProtection="0"/>
    <xf numFmtId="0" fontId="19" fillId="0" borderId="7" applyNumberFormat="0" applyFill="0" applyAlignment="0" applyProtection="0"/>
    <xf numFmtId="0" fontId="7" fillId="0" borderId="8" applyNumberFormat="0" applyFill="0" applyAlignment="0" applyProtection="0"/>
    <xf numFmtId="0" fontId="20" fillId="0" borderId="9" applyNumberFormat="0" applyFill="0" applyAlignment="0" applyProtection="0"/>
    <xf numFmtId="0" fontId="37" fillId="0" borderId="0" applyNumberFormat="0" applyFill="0" applyBorder="0" applyAlignment="0" applyProtection="0"/>
  </cellStyleXfs>
  <cellXfs count="328">
    <xf numFmtId="0" fontId="0" fillId="0" borderId="0" xfId="0"/>
    <xf numFmtId="0" fontId="0" fillId="0" borderId="12" xfId="0" applyBorder="1" applyAlignment="1">
      <alignment horizontal="center" wrapText="1"/>
    </xf>
    <xf numFmtId="0" fontId="0" fillId="0" borderId="12" xfId="0" applyBorder="1" applyAlignment="1">
      <alignment horizontal="center" vertical="distributed" wrapText="1"/>
    </xf>
    <xf numFmtId="0" fontId="0" fillId="0" borderId="0" xfId="0" applyAlignment="1">
      <alignment horizontal="center" vertical="center" wrapText="1"/>
    </xf>
    <xf numFmtId="0" fontId="13" fillId="0" borderId="0" xfId="0" applyFont="1" applyAlignment="1">
      <alignment horizontal="center" vertical="center" wrapText="1"/>
    </xf>
    <xf numFmtId="0" fontId="13" fillId="0" borderId="0" xfId="0" applyFont="1" applyFill="1" applyAlignment="1">
      <alignment horizontal="center" vertical="center" wrapText="1"/>
    </xf>
    <xf numFmtId="0" fontId="31" fillId="0" borderId="0" xfId="50" applyFont="1" applyBorder="1" applyAlignment="1" applyProtection="1">
      <alignment horizontal="center" vertical="center" wrapText="1"/>
    </xf>
    <xf numFmtId="0" fontId="13" fillId="18" borderId="13" xfId="0" applyFont="1" applyFill="1" applyBorder="1" applyAlignment="1">
      <alignment horizontal="center" vertical="center" wrapText="1"/>
    </xf>
    <xf numFmtId="0" fontId="0" fillId="0" borderId="0" xfId="0" applyFill="1"/>
    <xf numFmtId="0" fontId="13" fillId="18" borderId="10" xfId="0" applyFont="1" applyFill="1" applyBorder="1" applyAlignment="1">
      <alignment horizontal="center" vertical="center" wrapText="1"/>
    </xf>
    <xf numFmtId="14" fontId="13" fillId="0" borderId="12" xfId="0" applyNumberFormat="1" applyFont="1" applyBorder="1" applyAlignment="1">
      <alignment horizontal="center" vertical="center" wrapText="1"/>
    </xf>
    <xf numFmtId="0" fontId="13" fillId="18" borderId="18" xfId="0" applyFont="1" applyFill="1" applyBorder="1" applyAlignment="1">
      <alignment horizontal="center" vertical="center" wrapText="1"/>
    </xf>
    <xf numFmtId="0" fontId="13" fillId="0" borderId="10" xfId="0" applyFont="1" applyBorder="1" applyAlignment="1">
      <alignment horizontal="justify" vertical="center" wrapText="1"/>
    </xf>
    <xf numFmtId="0" fontId="0" fillId="0" borderId="10" xfId="0" applyBorder="1"/>
    <xf numFmtId="0" fontId="13" fillId="0" borderId="10" xfId="0" applyFont="1" applyBorder="1" applyAlignment="1">
      <alignment horizontal="justify" vertical="top" wrapText="1"/>
    </xf>
    <xf numFmtId="0" fontId="13" fillId="0" borderId="10" xfId="0" applyFont="1" applyBorder="1" applyAlignment="1">
      <alignment horizontal="center" vertical="center"/>
    </xf>
    <xf numFmtId="16" fontId="13" fillId="0" borderId="10" xfId="0" applyNumberFormat="1" applyFont="1" applyBorder="1" applyAlignment="1">
      <alignment horizontal="center" vertical="center" wrapText="1"/>
    </xf>
    <xf numFmtId="0" fontId="13" fillId="0" borderId="0" xfId="0" applyFont="1"/>
    <xf numFmtId="0" fontId="13" fillId="0" borderId="10" xfId="0" applyFont="1" applyBorder="1" applyAlignment="1">
      <alignment horizontal="left" vertical="top" wrapText="1"/>
    </xf>
    <xf numFmtId="16" fontId="13" fillId="0" borderId="18" xfId="0" applyNumberFormat="1" applyFont="1" applyBorder="1" applyAlignment="1">
      <alignment horizontal="center" vertical="center" wrapText="1"/>
    </xf>
    <xf numFmtId="0" fontId="13" fillId="0" borderId="20" xfId="0" applyFont="1" applyFill="1" applyBorder="1" applyAlignment="1">
      <alignment horizontal="center" vertical="center" wrapText="1"/>
    </xf>
    <xf numFmtId="0" fontId="13" fillId="0" borderId="10" xfId="0" applyFont="1" applyFill="1" applyBorder="1" applyAlignment="1">
      <alignment horizontal="left" vertical="top" wrapText="1"/>
    </xf>
    <xf numFmtId="16" fontId="13" fillId="0" borderId="10" xfId="0" applyNumberFormat="1" applyFont="1" applyFill="1" applyBorder="1" applyAlignment="1">
      <alignment horizontal="center" vertical="center" wrapText="1"/>
    </xf>
    <xf numFmtId="0" fontId="13" fillId="0" borderId="10" xfId="0" applyFont="1" applyFill="1" applyBorder="1" applyAlignment="1">
      <alignment horizontal="justify" vertical="top" wrapText="1"/>
    </xf>
    <xf numFmtId="0" fontId="0" fillId="0" borderId="0" xfId="0" applyFill="1" applyAlignment="1">
      <alignment horizontal="center" vertical="center"/>
    </xf>
    <xf numFmtId="0" fontId="13" fillId="0" borderId="10" xfId="0" applyFont="1" applyFill="1" applyBorder="1" applyAlignment="1">
      <alignment horizontal="center" vertical="center"/>
    </xf>
    <xf numFmtId="0" fontId="0" fillId="0" borderId="0" xfId="0" applyAlignment="1">
      <alignment horizontal="center" vertical="center"/>
    </xf>
    <xf numFmtId="49" fontId="13" fillId="0" borderId="10" xfId="0" applyNumberFormat="1" applyFont="1" applyFill="1" applyBorder="1" applyAlignment="1">
      <alignment horizontal="center" vertical="center" wrapText="1"/>
    </xf>
    <xf numFmtId="16" fontId="13" fillId="0" borderId="18" xfId="0" applyNumberFormat="1" applyFont="1" applyFill="1" applyBorder="1" applyAlignment="1">
      <alignment horizontal="center" vertical="center" wrapText="1"/>
    </xf>
    <xf numFmtId="0" fontId="13" fillId="0" borderId="10" xfId="0" applyFont="1" applyFill="1" applyBorder="1" applyAlignment="1">
      <alignment horizontal="justify" vertical="center" wrapText="1"/>
    </xf>
    <xf numFmtId="1" fontId="13" fillId="0" borderId="10" xfId="0" applyNumberFormat="1" applyFont="1" applyBorder="1" applyAlignment="1">
      <alignment horizontal="center" vertical="center" wrapText="1"/>
    </xf>
    <xf numFmtId="1" fontId="13" fillId="0" borderId="10" xfId="0" applyNumberFormat="1" applyFont="1" applyFill="1" applyBorder="1" applyAlignment="1">
      <alignment horizontal="center" vertical="center" wrapText="1"/>
    </xf>
    <xf numFmtId="15" fontId="0" fillId="0" borderId="10" xfId="0" applyNumberFormat="1" applyBorder="1" applyAlignment="1">
      <alignment horizontal="center" vertical="center" wrapText="1"/>
    </xf>
    <xf numFmtId="49" fontId="13" fillId="0" borderId="10" xfId="0" applyNumberFormat="1" applyFont="1" applyBorder="1" applyAlignment="1">
      <alignment horizontal="center" vertical="center" wrapText="1"/>
    </xf>
    <xf numFmtId="0" fontId="13" fillId="0" borderId="10" xfId="50" applyFont="1" applyBorder="1" applyAlignment="1" applyProtection="1">
      <alignment horizontal="center" vertical="center" wrapText="1"/>
    </xf>
    <xf numFmtId="0" fontId="13" fillId="0" borderId="10" xfId="0" applyFont="1" applyFill="1" applyBorder="1" applyAlignment="1">
      <alignment horizontal="left" vertical="center" wrapText="1"/>
    </xf>
    <xf numFmtId="0" fontId="13" fillId="0" borderId="30" xfId="0" applyFont="1" applyBorder="1" applyAlignment="1">
      <alignment horizontal="center" vertical="center" wrapText="1"/>
    </xf>
    <xf numFmtId="0" fontId="13" fillId="0" borderId="13" xfId="0" applyFont="1" applyBorder="1" applyAlignment="1">
      <alignment horizontal="justify" vertical="center" wrapText="1"/>
    </xf>
    <xf numFmtId="0" fontId="13" fillId="0" borderId="10" xfId="0" applyFont="1" applyFill="1" applyBorder="1" applyAlignment="1">
      <alignment horizontal="center" vertical="center" wrapText="1"/>
    </xf>
    <xf numFmtId="0" fontId="0" fillId="0" borderId="10" xfId="0" applyFill="1" applyBorder="1" applyAlignment="1">
      <alignment horizontal="center" vertical="center" wrapText="1"/>
    </xf>
    <xf numFmtId="0" fontId="13" fillId="0" borderId="18" xfId="0" applyFont="1" applyBorder="1" applyAlignment="1">
      <alignment horizontal="justify" vertical="center" wrapText="1"/>
    </xf>
    <xf numFmtId="0" fontId="0" fillId="0" borderId="0" xfId="0" applyFill="1" applyAlignment="1">
      <alignment horizontal="center" vertical="center" wrapText="1"/>
    </xf>
    <xf numFmtId="0" fontId="35" fillId="0" borderId="10" xfId="0" applyFont="1" applyFill="1" applyBorder="1" applyAlignment="1">
      <alignment horizontal="center" vertical="center"/>
    </xf>
    <xf numFmtId="14" fontId="13" fillId="0" borderId="10" xfId="0" applyNumberFormat="1" applyFont="1" applyFill="1" applyBorder="1" applyAlignment="1">
      <alignment horizontal="center" vertical="center" wrapText="1"/>
    </xf>
    <xf numFmtId="0" fontId="36" fillId="0" borderId="10" xfId="0" applyFont="1" applyFill="1" applyBorder="1" applyAlignment="1">
      <alignment horizontal="center" vertical="center" wrapText="1"/>
    </xf>
    <xf numFmtId="0" fontId="13" fillId="0" borderId="18" xfId="0" applyFont="1" applyBorder="1" applyAlignment="1">
      <alignment horizontal="center" vertical="center"/>
    </xf>
    <xf numFmtId="15" fontId="13" fillId="0" borderId="30" xfId="0" applyNumberFormat="1" applyFont="1" applyFill="1" applyBorder="1" applyAlignment="1">
      <alignment horizontal="center" vertical="center" wrapText="1"/>
    </xf>
    <xf numFmtId="0" fontId="9" fillId="0" borderId="10" xfId="50" applyFont="1" applyBorder="1" applyAlignment="1" applyProtection="1">
      <alignment horizontal="center" vertical="center"/>
    </xf>
    <xf numFmtId="0" fontId="9" fillId="0" borderId="10" xfId="50" applyFont="1" applyFill="1" applyBorder="1" applyAlignment="1" applyProtection="1">
      <alignment horizontal="center" vertical="center"/>
    </xf>
    <xf numFmtId="0" fontId="13" fillId="0" borderId="10" xfId="0" applyFont="1" applyBorder="1" applyAlignment="1">
      <alignment horizontal="center" vertical="center" wrapText="1"/>
    </xf>
    <xf numFmtId="0" fontId="13" fillId="0" borderId="0" xfId="0" applyFont="1" applyFill="1"/>
    <xf numFmtId="0" fontId="13" fillId="18" borderId="20" xfId="0" applyFont="1" applyFill="1" applyBorder="1" applyAlignment="1">
      <alignment horizontal="center" vertical="center" wrapText="1"/>
    </xf>
    <xf numFmtId="0" fontId="9" fillId="0" borderId="10" xfId="50" applyFont="1" applyBorder="1" applyAlignment="1" applyProtection="1">
      <alignment horizontal="center" vertical="center" wrapText="1"/>
    </xf>
    <xf numFmtId="0" fontId="9" fillId="0" borderId="10" xfId="50" applyFont="1" applyFill="1" applyBorder="1" applyAlignment="1" applyProtection="1">
      <alignment horizontal="center" vertical="center" wrapText="1"/>
    </xf>
    <xf numFmtId="0" fontId="0" fillId="0" borderId="0" xfId="0" applyAlignment="1">
      <alignment wrapText="1"/>
    </xf>
    <xf numFmtId="0" fontId="13" fillId="21" borderId="0" xfId="0" applyFont="1" applyFill="1" applyAlignment="1">
      <alignment horizontal="left" vertical="center" wrapText="1"/>
    </xf>
    <xf numFmtId="0" fontId="33" fillId="22" borderId="19" xfId="0" applyFont="1" applyFill="1" applyBorder="1" applyAlignment="1">
      <alignment horizontal="left" vertical="center" wrapText="1"/>
    </xf>
    <xf numFmtId="0" fontId="13" fillId="21" borderId="19" xfId="0" applyFont="1" applyFill="1" applyBorder="1" applyAlignment="1">
      <alignment horizontal="left" vertical="center" wrapText="1"/>
    </xf>
    <xf numFmtId="0" fontId="13" fillId="0" borderId="0" xfId="0" applyFont="1" applyFill="1" applyAlignment="1">
      <alignment horizontal="left" vertical="center" wrapText="1"/>
    </xf>
    <xf numFmtId="0" fontId="0" fillId="0" borderId="0" xfId="0" applyAlignment="1">
      <alignment horizontal="left"/>
    </xf>
    <xf numFmtId="0" fontId="0" fillId="0" borderId="12" xfId="0" applyBorder="1" applyAlignment="1">
      <alignment horizontal="center" vertical="top" wrapText="1"/>
    </xf>
    <xf numFmtId="0" fontId="13" fillId="0" borderId="12" xfId="0" applyFont="1" applyBorder="1" applyAlignment="1">
      <alignment horizontal="center" vertical="top" wrapText="1"/>
    </xf>
    <xf numFmtId="0" fontId="13" fillId="21" borderId="18" xfId="0" applyFont="1" applyFill="1" applyBorder="1" applyAlignment="1">
      <alignment vertical="top" wrapText="1"/>
    </xf>
    <xf numFmtId="0" fontId="9" fillId="0" borderId="12" xfId="50" applyFont="1" applyBorder="1" applyAlignment="1" applyProtection="1">
      <alignment horizontal="center" vertical="center" wrapText="1"/>
    </xf>
    <xf numFmtId="3" fontId="13" fillId="0" borderId="10" xfId="0" applyNumberFormat="1" applyFont="1" applyBorder="1" applyAlignment="1">
      <alignment horizontal="center" vertical="center" wrapText="1"/>
    </xf>
    <xf numFmtId="15" fontId="13" fillId="0" borderId="18" xfId="0" applyNumberFormat="1" applyFont="1" applyFill="1" applyBorder="1" applyAlignment="1">
      <alignment horizontal="center" vertical="center" wrapText="1"/>
    </xf>
    <xf numFmtId="15" fontId="13" fillId="0" borderId="12" xfId="0" applyNumberFormat="1" applyFont="1" applyFill="1" applyBorder="1" applyAlignment="1">
      <alignment horizontal="center" vertical="center" wrapText="1"/>
    </xf>
    <xf numFmtId="0" fontId="13" fillId="0" borderId="18" xfId="0" applyFont="1" applyBorder="1" applyAlignment="1">
      <alignment horizontal="center" vertical="center" wrapText="1"/>
    </xf>
    <xf numFmtId="0" fontId="13" fillId="0" borderId="12" xfId="0" applyFont="1" applyBorder="1" applyAlignment="1">
      <alignment horizontal="center" vertical="center" wrapText="1"/>
    </xf>
    <xf numFmtId="15" fontId="13" fillId="0" borderId="18" xfId="0" applyNumberFormat="1" applyFont="1" applyBorder="1" applyAlignment="1">
      <alignment horizontal="center" vertical="center" wrapText="1"/>
    </xf>
    <xf numFmtId="0" fontId="0" fillId="0" borderId="12" xfId="0" applyBorder="1" applyAlignment="1">
      <alignment horizontal="center" vertical="center" wrapText="1"/>
    </xf>
    <xf numFmtId="0" fontId="13" fillId="21" borderId="18" xfId="0" applyFont="1" applyFill="1" applyBorder="1" applyAlignment="1">
      <alignment horizontal="left" vertical="center" wrapText="1"/>
    </xf>
    <xf numFmtId="0" fontId="13" fillId="21" borderId="12" xfId="0" applyFont="1" applyFill="1" applyBorder="1" applyAlignment="1">
      <alignment horizontal="left" vertical="center" wrapText="1"/>
    </xf>
    <xf numFmtId="0" fontId="0" fillId="0" borderId="10" xfId="0" applyBorder="1" applyAlignment="1">
      <alignment horizontal="center" vertical="center" wrapText="1"/>
    </xf>
    <xf numFmtId="0" fontId="13" fillId="21" borderId="10" xfId="0" applyFont="1" applyFill="1" applyBorder="1" applyAlignment="1">
      <alignment horizontal="left" vertical="center" wrapText="1"/>
    </xf>
    <xf numFmtId="15" fontId="13" fillId="0" borderId="10" xfId="0" applyNumberFormat="1" applyFont="1" applyFill="1" applyBorder="1" applyAlignment="1">
      <alignment horizontal="center" vertical="center" wrapText="1"/>
    </xf>
    <xf numFmtId="0" fontId="13" fillId="0" borderId="18" xfId="0" applyFont="1" applyFill="1" applyBorder="1" applyAlignment="1">
      <alignment horizontal="center" vertical="center" wrapText="1"/>
    </xf>
    <xf numFmtId="1" fontId="13" fillId="0" borderId="18" xfId="0" applyNumberFormat="1" applyFont="1" applyFill="1" applyBorder="1" applyAlignment="1">
      <alignment horizontal="center" vertical="center" wrapText="1"/>
    </xf>
    <xf numFmtId="0" fontId="13" fillId="0" borderId="12" xfId="0" applyFont="1" applyFill="1" applyBorder="1" applyAlignment="1">
      <alignment horizontal="center" vertical="center" wrapText="1"/>
    </xf>
    <xf numFmtId="1" fontId="13" fillId="0" borderId="18" xfId="0" applyNumberFormat="1" applyFont="1" applyBorder="1" applyAlignment="1">
      <alignment horizontal="center" vertical="center" wrapText="1"/>
    </xf>
    <xf numFmtId="0" fontId="0" fillId="0" borderId="18" xfId="0" applyFill="1" applyBorder="1" applyAlignment="1">
      <alignment horizontal="center" vertical="center"/>
    </xf>
    <xf numFmtId="0" fontId="0" fillId="0" borderId="12" xfId="0" applyFill="1" applyBorder="1" applyAlignment="1">
      <alignment horizontal="center" vertical="center"/>
    </xf>
    <xf numFmtId="0" fontId="0" fillId="0" borderId="18" xfId="0" applyFill="1" applyBorder="1" applyAlignment="1">
      <alignment horizontal="center" vertical="center" wrapText="1"/>
    </xf>
    <xf numFmtId="0" fontId="0" fillId="0" borderId="10" xfId="0" applyFill="1" applyBorder="1" applyAlignment="1">
      <alignment horizontal="center" vertical="center"/>
    </xf>
    <xf numFmtId="0" fontId="13" fillId="0" borderId="11" xfId="0" applyFont="1" applyFill="1" applyBorder="1" applyAlignment="1">
      <alignment horizontal="center" vertical="center" wrapText="1"/>
    </xf>
    <xf numFmtId="0" fontId="0" fillId="0" borderId="18" xfId="0" applyBorder="1" applyAlignment="1">
      <alignment horizontal="center" vertical="center" wrapText="1"/>
    </xf>
    <xf numFmtId="0" fontId="0" fillId="21" borderId="10" xfId="0" applyFill="1" applyBorder="1" applyAlignment="1">
      <alignment horizontal="left" vertical="center" wrapText="1"/>
    </xf>
    <xf numFmtId="15" fontId="13" fillId="0" borderId="10" xfId="0" applyNumberFormat="1" applyFont="1" applyBorder="1" applyAlignment="1">
      <alignment horizontal="center" vertical="center" wrapText="1"/>
    </xf>
    <xf numFmtId="0" fontId="0" fillId="0" borderId="18"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37" fillId="0" borderId="10" xfId="50" applyFill="1" applyBorder="1" applyAlignment="1">
      <alignment horizontal="center" vertical="center"/>
    </xf>
    <xf numFmtId="0" fontId="28" fillId="19" borderId="21" xfId="0" applyFont="1" applyFill="1" applyBorder="1" applyAlignment="1">
      <alignment horizontal="center" vertical="center" wrapText="1"/>
    </xf>
    <xf numFmtId="0" fontId="28" fillId="19" borderId="11" xfId="0" applyFont="1" applyFill="1" applyBorder="1" applyAlignment="1">
      <alignment horizontal="center" vertical="center" wrapText="1"/>
    </xf>
    <xf numFmtId="0" fontId="28" fillId="19" borderId="17" xfId="0" applyFont="1" applyFill="1" applyBorder="1" applyAlignment="1">
      <alignment horizontal="center" vertical="center" wrapText="1"/>
    </xf>
    <xf numFmtId="0" fontId="13" fillId="0" borderId="10" xfId="0" applyFont="1" applyBorder="1" applyAlignment="1">
      <alignment horizontal="center" vertical="top" wrapText="1"/>
    </xf>
    <xf numFmtId="0" fontId="0" fillId="0" borderId="10" xfId="0" applyBorder="1" applyAlignment="1">
      <alignment horizontal="center" vertical="top" wrapText="1"/>
    </xf>
    <xf numFmtId="0" fontId="13" fillId="0" borderId="10" xfId="0" applyFont="1" applyFill="1" applyBorder="1" applyAlignment="1">
      <alignment horizontal="center" vertical="top" wrapText="1"/>
    </xf>
    <xf numFmtId="0" fontId="13" fillId="18" borderId="10" xfId="0" applyFont="1" applyFill="1" applyBorder="1" applyAlignment="1">
      <alignment horizontal="center" vertical="top" wrapText="1"/>
    </xf>
    <xf numFmtId="0" fontId="0" fillId="0" borderId="0" xfId="0" applyAlignment="1">
      <alignment vertical="top"/>
    </xf>
    <xf numFmtId="0" fontId="0" fillId="0" borderId="0" xfId="0" applyFill="1" applyAlignment="1">
      <alignment vertical="top"/>
    </xf>
    <xf numFmtId="0" fontId="13" fillId="0" borderId="10" xfId="0" applyFont="1" applyBorder="1" applyAlignment="1">
      <alignment horizontal="center" vertical="top"/>
    </xf>
    <xf numFmtId="0" fontId="0" fillId="0" borderId="10" xfId="0" applyBorder="1" applyAlignment="1">
      <alignment vertical="top"/>
    </xf>
    <xf numFmtId="0" fontId="34" fillId="0" borderId="10" xfId="0" applyFont="1" applyBorder="1" applyAlignment="1">
      <alignment horizontal="center" vertical="top"/>
    </xf>
    <xf numFmtId="0" fontId="34" fillId="0" borderId="10" xfId="0" applyFont="1" applyBorder="1" applyAlignment="1">
      <alignment horizontal="center" vertical="top" wrapText="1"/>
    </xf>
    <xf numFmtId="0" fontId="37" fillId="0" borderId="10" xfId="50" applyBorder="1" applyAlignment="1" applyProtection="1">
      <alignment horizontal="center" vertical="center" wrapText="1"/>
    </xf>
    <xf numFmtId="0" fontId="37" fillId="0" borderId="10" xfId="50" applyBorder="1" applyAlignment="1">
      <alignment horizontal="center" vertical="center"/>
    </xf>
    <xf numFmtId="0" fontId="37" fillId="0" borderId="10" xfId="50" applyFill="1" applyBorder="1" applyAlignment="1" applyProtection="1">
      <alignment horizontal="center" vertical="center"/>
    </xf>
    <xf numFmtId="0" fontId="37" fillId="0" borderId="0" xfId="50" applyFill="1" applyAlignment="1">
      <alignment horizontal="center" vertical="center"/>
    </xf>
    <xf numFmtId="0" fontId="37" fillId="0" borderId="0" xfId="50"/>
    <xf numFmtId="0" fontId="13" fillId="0" borderId="34" xfId="0" applyFont="1" applyFill="1" applyBorder="1" applyAlignment="1">
      <alignment horizontal="center" vertical="center" wrapText="1"/>
    </xf>
    <xf numFmtId="0" fontId="24" fillId="0" borderId="10" xfId="0" applyFont="1" applyBorder="1" applyAlignment="1">
      <alignment horizontal="center" vertical="center" wrapText="1"/>
    </xf>
    <xf numFmtId="0" fontId="37" fillId="0" borderId="10" xfId="50" applyFill="1" applyBorder="1" applyAlignment="1">
      <alignment horizontal="center" vertical="center" wrapText="1"/>
    </xf>
    <xf numFmtId="0" fontId="0" fillId="0" borderId="0" xfId="0" applyAlignment="1">
      <alignment horizontal="center" wrapText="1"/>
    </xf>
    <xf numFmtId="0" fontId="13" fillId="0" borderId="11" xfId="0" applyFont="1" applyBorder="1" applyAlignment="1">
      <alignment horizontal="center" vertical="center" wrapText="1"/>
    </xf>
    <xf numFmtId="0" fontId="13" fillId="23" borderId="10" xfId="0" applyFont="1" applyFill="1" applyBorder="1" applyAlignment="1">
      <alignment horizontal="center" vertical="center" wrapText="1"/>
    </xf>
    <xf numFmtId="0" fontId="40" fillId="0" borderId="10" xfId="0" applyFont="1" applyBorder="1" applyAlignment="1">
      <alignment horizontal="center" vertical="center" wrapText="1"/>
    </xf>
    <xf numFmtId="0" fontId="39" fillId="0" borderId="10" xfId="0" applyFont="1" applyBorder="1" applyAlignment="1">
      <alignment horizontal="center" vertical="center" wrapText="1"/>
    </xf>
    <xf numFmtId="0" fontId="38" fillId="0" borderId="10" xfId="0" applyFont="1" applyBorder="1" applyAlignment="1">
      <alignment horizontal="center" vertical="center" wrapText="1"/>
    </xf>
    <xf numFmtId="15" fontId="13" fillId="0" borderId="11"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13" fillId="0" borderId="18" xfId="0" applyFont="1" applyBorder="1" applyAlignment="1">
      <alignment horizontal="center" vertical="top" wrapText="1"/>
    </xf>
    <xf numFmtId="15" fontId="13" fillId="0" borderId="18" xfId="0" applyNumberFormat="1" applyFont="1" applyFill="1" applyBorder="1" applyAlignment="1">
      <alignment horizontal="center" vertical="top" wrapText="1"/>
    </xf>
    <xf numFmtId="0" fontId="13" fillId="0" borderId="11" xfId="0" applyFont="1" applyBorder="1" applyAlignment="1">
      <alignment horizontal="center" vertical="top" wrapText="1"/>
    </xf>
    <xf numFmtId="15" fontId="13" fillId="0" borderId="11" xfId="0" applyNumberFormat="1" applyFont="1" applyFill="1" applyBorder="1" applyAlignment="1">
      <alignment horizontal="center" vertical="top" wrapText="1"/>
    </xf>
    <xf numFmtId="15" fontId="13" fillId="0" borderId="12" xfId="0" applyNumberFormat="1" applyFont="1" applyFill="1" applyBorder="1" applyAlignment="1">
      <alignment horizontal="center" vertical="top" wrapText="1"/>
    </xf>
    <xf numFmtId="0" fontId="13" fillId="0" borderId="11" xfId="0" applyFont="1" applyFill="1" applyBorder="1" applyAlignment="1">
      <alignment horizontal="center" vertical="top" wrapText="1"/>
    </xf>
    <xf numFmtId="0" fontId="0" fillId="0" borderId="11" xfId="0" applyBorder="1" applyAlignment="1">
      <alignment horizontal="center" vertical="top" wrapText="1"/>
    </xf>
    <xf numFmtId="0" fontId="40" fillId="0" borderId="20" xfId="0" applyFont="1" applyBorder="1" applyAlignment="1">
      <alignment horizontal="center" vertical="center" wrapText="1"/>
    </xf>
    <xf numFmtId="0" fontId="13" fillId="0" borderId="18" xfId="0" applyFont="1" applyFill="1" applyBorder="1" applyAlignment="1">
      <alignment vertical="top" wrapText="1"/>
    </xf>
    <xf numFmtId="0" fontId="13" fillId="0" borderId="11" xfId="0" applyFont="1" applyFill="1" applyBorder="1" applyAlignment="1">
      <alignment vertical="top" wrapText="1"/>
    </xf>
    <xf numFmtId="0" fontId="13" fillId="0" borderId="12" xfId="0" applyFont="1" applyFill="1" applyBorder="1" applyAlignment="1">
      <alignment vertical="top" wrapText="1"/>
    </xf>
    <xf numFmtId="0" fontId="0" fillId="0" borderId="38" xfId="0" applyBorder="1" applyAlignment="1">
      <alignment horizontal="center"/>
    </xf>
    <xf numFmtId="14" fontId="13" fillId="0" borderId="18" xfId="0" applyNumberFormat="1" applyFont="1" applyFill="1" applyBorder="1" applyAlignment="1">
      <alignment horizontal="center" vertical="center" wrapText="1"/>
    </xf>
    <xf numFmtId="14" fontId="13" fillId="0" borderId="10" xfId="0" applyNumberFormat="1" applyFont="1" applyBorder="1" applyAlignment="1">
      <alignment horizontal="center" vertical="center" wrapText="1"/>
    </xf>
    <xf numFmtId="14" fontId="13" fillId="0" borderId="18" xfId="0" applyNumberFormat="1" applyFont="1" applyBorder="1" applyAlignment="1">
      <alignment horizontal="center" vertical="center" wrapText="1"/>
    </xf>
    <xf numFmtId="14" fontId="13" fillId="0" borderId="18" xfId="0" applyNumberFormat="1" applyFont="1" applyBorder="1" applyAlignment="1">
      <alignment horizontal="center" vertical="top" wrapText="1"/>
    </xf>
    <xf numFmtId="0" fontId="41" fillId="0" borderId="0" xfId="0" applyFont="1"/>
    <xf numFmtId="14" fontId="13" fillId="0" borderId="12" xfId="0" applyNumberFormat="1" applyFont="1" applyFill="1" applyBorder="1" applyAlignment="1">
      <alignment horizontal="center" vertical="center" wrapText="1"/>
    </xf>
    <xf numFmtId="0" fontId="13" fillId="0" borderId="0" xfId="0" applyFont="1" applyAlignment="1">
      <alignment horizontal="center" vertical="center"/>
    </xf>
    <xf numFmtId="0" fontId="37" fillId="0" borderId="0" xfId="50" applyFill="1" applyAlignment="1" applyProtection="1">
      <alignment horizontal="center" vertical="center" wrapText="1"/>
    </xf>
    <xf numFmtId="3" fontId="13" fillId="0" borderId="10" xfId="0" applyNumberFormat="1" applyFont="1" applyFill="1" applyBorder="1" applyAlignment="1">
      <alignment horizontal="center" vertical="center" wrapText="1"/>
    </xf>
    <xf numFmtId="0" fontId="13" fillId="21" borderId="18" xfId="0" applyFont="1" applyFill="1" applyBorder="1" applyAlignment="1">
      <alignment horizontal="center" vertical="center" wrapText="1"/>
    </xf>
    <xf numFmtId="0" fontId="37" fillId="0" borderId="18" xfId="50" applyBorder="1" applyAlignment="1" applyProtection="1">
      <alignment horizontal="center" vertical="center" wrapText="1"/>
    </xf>
    <xf numFmtId="0" fontId="0" fillId="0" borderId="20" xfId="0" applyBorder="1" applyAlignment="1">
      <alignment horizontal="center" vertical="center"/>
    </xf>
    <xf numFmtId="0" fontId="0" fillId="0" borderId="39" xfId="0" applyBorder="1"/>
    <xf numFmtId="0" fontId="40" fillId="0" borderId="37" xfId="0" applyFont="1" applyBorder="1" applyAlignment="1">
      <alignment horizontal="center" vertical="center" wrapText="1"/>
    </xf>
    <xf numFmtId="0" fontId="40" fillId="0" borderId="33" xfId="0" applyFont="1" applyBorder="1" applyAlignment="1">
      <alignment horizontal="center" vertical="center" wrapText="1"/>
    </xf>
    <xf numFmtId="0" fontId="0" fillId="0" borderId="12" xfId="0" applyBorder="1"/>
    <xf numFmtId="3" fontId="13" fillId="0" borderId="0" xfId="0" applyNumberFormat="1" applyFont="1" applyFill="1" applyAlignment="1">
      <alignment horizontal="center" vertical="center" wrapText="1"/>
    </xf>
    <xf numFmtId="0" fontId="0" fillId="0" borderId="10" xfId="0" applyBorder="1" applyAlignment="1">
      <alignment horizontal="center"/>
    </xf>
    <xf numFmtId="0" fontId="37" fillId="0" borderId="18" xfId="50" applyBorder="1" applyAlignment="1">
      <alignment horizontal="center" vertical="center" wrapText="1"/>
    </xf>
    <xf numFmtId="0" fontId="24" fillId="21" borderId="10" xfId="0" applyFont="1" applyFill="1" applyBorder="1" applyAlignment="1">
      <alignment horizontal="left" vertical="center" wrapText="1"/>
    </xf>
    <xf numFmtId="0" fontId="0" fillId="0" borderId="20" xfId="0" applyBorder="1" applyAlignment="1">
      <alignment horizontal="center"/>
    </xf>
    <xf numFmtId="0" fontId="37" fillId="0" borderId="0" xfId="50" applyFill="1" applyAlignment="1" applyProtection="1">
      <alignment horizontal="center" vertical="center"/>
    </xf>
    <xf numFmtId="0" fontId="37" fillId="0" borderId="10" xfId="50" applyFill="1" applyBorder="1" applyAlignment="1" applyProtection="1">
      <alignment horizontal="center" vertical="center" wrapText="1"/>
    </xf>
    <xf numFmtId="0" fontId="37" fillId="0" borderId="10" xfId="50" applyBorder="1" applyAlignment="1">
      <alignment horizontal="center" vertical="center" wrapText="1"/>
    </xf>
    <xf numFmtId="14" fontId="40" fillId="0" borderId="33" xfId="0" applyNumberFormat="1" applyFont="1" applyBorder="1" applyAlignment="1">
      <alignment horizontal="center" vertical="center" wrapText="1"/>
    </xf>
    <xf numFmtId="14" fontId="0" fillId="0" borderId="10" xfId="0" applyNumberFormat="1" applyBorder="1"/>
    <xf numFmtId="15" fontId="13" fillId="0" borderId="0" xfId="0" applyNumberFormat="1" applyFont="1" applyAlignment="1">
      <alignment horizontal="center" vertical="center" wrapText="1"/>
    </xf>
    <xf numFmtId="0" fontId="37" fillId="0" borderId="10" xfId="50" applyBorder="1"/>
    <xf numFmtId="0" fontId="37" fillId="0" borderId="0" xfId="50" applyBorder="1" applyAlignment="1" applyProtection="1">
      <alignment horizontal="center" vertical="center" wrapText="1"/>
    </xf>
    <xf numFmtId="14" fontId="0" fillId="0" borderId="0" xfId="0" applyNumberFormat="1"/>
    <xf numFmtId="0" fontId="24" fillId="0" borderId="11" xfId="0" applyFont="1" applyBorder="1" applyAlignment="1">
      <alignment horizontal="center" vertical="top" wrapText="1"/>
    </xf>
    <xf numFmtId="14" fontId="13" fillId="0" borderId="10" xfId="0" applyNumberFormat="1" applyFont="1" applyBorder="1" applyAlignment="1">
      <alignment horizontal="center" vertical="top" wrapText="1"/>
    </xf>
    <xf numFmtId="0" fontId="13" fillId="0" borderId="11" xfId="0" applyFont="1" applyFill="1" applyBorder="1" applyAlignment="1">
      <alignment horizontal="justify" vertical="center" wrapText="1"/>
    </xf>
    <xf numFmtId="0" fontId="13" fillId="0" borderId="20" xfId="0" applyFont="1" applyBorder="1" applyAlignment="1">
      <alignment horizontal="center" vertical="center"/>
    </xf>
    <xf numFmtId="0" fontId="13" fillId="0" borderId="12" xfId="0" applyFont="1" applyBorder="1" applyAlignment="1">
      <alignment horizontal="center" vertical="center"/>
    </xf>
    <xf numFmtId="14" fontId="0" fillId="0" borderId="12" xfId="0" applyNumberFormat="1" applyBorder="1" applyAlignment="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15" fontId="13" fillId="0" borderId="18" xfId="0" applyNumberFormat="1" applyFont="1" applyBorder="1" applyAlignment="1">
      <alignment horizontal="center" vertical="center" wrapText="1"/>
    </xf>
    <xf numFmtId="15" fontId="13" fillId="0" borderId="12" xfId="0" applyNumberFormat="1" applyFont="1" applyBorder="1" applyAlignment="1">
      <alignment horizontal="center" vertical="center" wrapText="1"/>
    </xf>
    <xf numFmtId="15" fontId="13" fillId="0" borderId="18" xfId="0" applyNumberFormat="1" applyFont="1" applyFill="1" applyBorder="1" applyAlignment="1">
      <alignment horizontal="center" vertical="center" wrapText="1"/>
    </xf>
    <xf numFmtId="15" fontId="13" fillId="0" borderId="12" xfId="0" applyNumberFormat="1" applyFont="1" applyFill="1"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wrapText="1"/>
    </xf>
    <xf numFmtId="0" fontId="13" fillId="0" borderId="18" xfId="0" applyFont="1" applyBorder="1" applyAlignment="1">
      <alignment horizontal="center" vertical="center" wrapText="1"/>
    </xf>
    <xf numFmtId="0" fontId="13" fillId="0" borderId="12" xfId="0" applyFont="1" applyBorder="1" applyAlignment="1">
      <alignment horizontal="center" vertical="center" wrapText="1"/>
    </xf>
    <xf numFmtId="0" fontId="37" fillId="0" borderId="18" xfId="50" applyBorder="1" applyAlignment="1" applyProtection="1">
      <alignment horizontal="center" vertical="center" wrapText="1"/>
    </xf>
    <xf numFmtId="0" fontId="37" fillId="0" borderId="12" xfId="50" applyBorder="1" applyAlignment="1" applyProtection="1">
      <alignment horizontal="center" vertical="center" wrapText="1"/>
    </xf>
    <xf numFmtId="0" fontId="13" fillId="21" borderId="18" xfId="0" applyFont="1" applyFill="1" applyBorder="1" applyAlignment="1">
      <alignment horizontal="center" vertical="center" wrapText="1"/>
    </xf>
    <xf numFmtId="0" fontId="13" fillId="21" borderId="12" xfId="0" applyFont="1" applyFill="1" applyBorder="1" applyAlignment="1">
      <alignment horizontal="center" vertical="center" wrapText="1"/>
    </xf>
    <xf numFmtId="14" fontId="13" fillId="0" borderId="18" xfId="0" applyNumberFormat="1" applyFont="1" applyBorder="1" applyAlignment="1">
      <alignment horizontal="center" vertical="center" wrapText="1"/>
    </xf>
    <xf numFmtId="14" fontId="13" fillId="0" borderId="12" xfId="0" applyNumberFormat="1" applyFont="1" applyBorder="1" applyAlignment="1">
      <alignment horizontal="center" vertical="center" wrapText="1"/>
    </xf>
    <xf numFmtId="15" fontId="13" fillId="0" borderId="11" xfId="0" applyNumberFormat="1" applyFont="1" applyFill="1" applyBorder="1" applyAlignment="1">
      <alignment horizontal="center" vertical="center" wrapText="1"/>
    </xf>
    <xf numFmtId="0" fontId="13" fillId="0" borderId="11" xfId="0" applyFont="1" applyBorder="1" applyAlignment="1">
      <alignment horizontal="center" vertical="center" wrapText="1"/>
    </xf>
    <xf numFmtId="14" fontId="13" fillId="0" borderId="11" xfId="0" applyNumberFormat="1" applyFont="1" applyBorder="1" applyAlignment="1">
      <alignment horizontal="center" vertical="center" wrapText="1"/>
    </xf>
    <xf numFmtId="0" fontId="0" fillId="0" borderId="11" xfId="0" applyBorder="1" applyAlignment="1">
      <alignment horizontal="center" vertical="center" wrapText="1"/>
    </xf>
    <xf numFmtId="0" fontId="28" fillId="20" borderId="31" xfId="0" applyFont="1" applyFill="1" applyBorder="1" applyAlignment="1">
      <alignment horizontal="center" vertical="center" wrapText="1"/>
    </xf>
    <xf numFmtId="0" fontId="28" fillId="20" borderId="32" xfId="0" applyFont="1" applyFill="1" applyBorder="1" applyAlignment="1">
      <alignment horizontal="center" vertical="center" wrapText="1"/>
    </xf>
    <xf numFmtId="0" fontId="28" fillId="20" borderId="19" xfId="0" applyFont="1"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center" vertical="top"/>
    </xf>
    <xf numFmtId="0" fontId="13" fillId="0" borderId="18" xfId="0" applyFont="1" applyBorder="1" applyAlignment="1">
      <alignment horizontal="center" vertical="top" wrapText="1"/>
    </xf>
    <xf numFmtId="0" fontId="13" fillId="0" borderId="11" xfId="0" applyFont="1" applyBorder="1" applyAlignment="1">
      <alignment horizontal="center" vertical="top" wrapText="1"/>
    </xf>
    <xf numFmtId="0" fontId="0" fillId="0" borderId="12" xfId="0" applyBorder="1" applyAlignment="1">
      <alignment horizontal="center" vertical="top" wrapText="1"/>
    </xf>
    <xf numFmtId="1" fontId="13" fillId="0" borderId="18" xfId="0" applyNumberFormat="1" applyFont="1" applyBorder="1" applyAlignment="1">
      <alignment horizontal="center" vertical="center" wrapText="1"/>
    </xf>
    <xf numFmtId="1" fontId="0" fillId="0" borderId="11" xfId="0" applyNumberFormat="1" applyBorder="1" applyAlignment="1">
      <alignment horizontal="center" vertical="center" wrapText="1"/>
    </xf>
    <xf numFmtId="1" fontId="0" fillId="0" borderId="12" xfId="0" applyNumberFormat="1" applyBorder="1" applyAlignment="1">
      <alignment horizontal="center" vertical="center" wrapText="1"/>
    </xf>
    <xf numFmtId="0" fontId="32" fillId="19" borderId="27" xfId="0" applyFont="1" applyFill="1" applyBorder="1" applyAlignment="1">
      <alignment horizontal="center" vertical="center" wrapText="1"/>
    </xf>
    <xf numFmtId="0" fontId="0" fillId="0" borderId="28" xfId="0" applyBorder="1"/>
    <xf numFmtId="0" fontId="0" fillId="0" borderId="29" xfId="0" applyBorder="1"/>
    <xf numFmtId="0" fontId="28" fillId="20" borderId="24" xfId="0" applyFont="1" applyFill="1" applyBorder="1" applyAlignment="1">
      <alignment horizontal="center" vertical="center" wrapText="1"/>
    </xf>
    <xf numFmtId="0" fontId="28" fillId="20" borderId="25" xfId="0" applyFont="1" applyFill="1" applyBorder="1" applyAlignment="1">
      <alignment horizontal="center" vertical="center" wrapText="1"/>
    </xf>
    <xf numFmtId="0" fontId="28" fillId="20" borderId="26" xfId="0" applyFont="1" applyFill="1" applyBorder="1" applyAlignment="1">
      <alignment horizontal="center" vertical="center" wrapText="1"/>
    </xf>
    <xf numFmtId="0" fontId="29" fillId="19" borderId="21" xfId="0" applyFont="1" applyFill="1" applyBorder="1" applyAlignment="1">
      <alignment horizontal="center" vertical="center" wrapText="1"/>
    </xf>
    <xf numFmtId="0" fontId="29" fillId="19" borderId="11" xfId="0" applyFont="1" applyFill="1" applyBorder="1" applyAlignment="1">
      <alignment horizontal="center" vertical="center" wrapText="1"/>
    </xf>
    <xf numFmtId="0" fontId="29" fillId="19" borderId="17" xfId="0" applyFont="1" applyFill="1" applyBorder="1" applyAlignment="1">
      <alignment horizontal="center" vertical="center" wrapText="1"/>
    </xf>
    <xf numFmtId="0" fontId="30" fillId="19" borderId="23" xfId="0" applyFont="1" applyFill="1" applyBorder="1" applyAlignment="1">
      <alignment horizontal="center" vertical="center" wrapText="1"/>
    </xf>
    <xf numFmtId="0" fontId="30" fillId="19" borderId="10" xfId="0" applyFont="1" applyFill="1" applyBorder="1" applyAlignment="1">
      <alignment horizontal="center" vertical="center" wrapText="1"/>
    </xf>
    <xf numFmtId="0" fontId="30" fillId="19" borderId="16" xfId="0" applyFont="1" applyFill="1" applyBorder="1" applyAlignment="1">
      <alignment horizontal="center" vertical="center" wrapText="1"/>
    </xf>
    <xf numFmtId="0" fontId="28" fillId="20" borderId="23" xfId="0" applyFont="1" applyFill="1" applyBorder="1" applyAlignment="1">
      <alignment horizontal="center" vertical="center" wrapText="1"/>
    </xf>
    <xf numFmtId="0" fontId="28" fillId="20" borderId="10" xfId="0" applyFont="1" applyFill="1" applyBorder="1" applyAlignment="1">
      <alignment horizontal="center" vertical="center" wrapText="1"/>
    </xf>
    <xf numFmtId="0" fontId="28" fillId="20" borderId="16"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14" fontId="13" fillId="0" borderId="18" xfId="0" applyNumberFormat="1" applyFont="1" applyFill="1" applyBorder="1" applyAlignment="1">
      <alignment horizontal="center" vertical="center" wrapText="1"/>
    </xf>
    <xf numFmtId="15" fontId="13" fillId="0" borderId="11" xfId="0" applyNumberFormat="1" applyFont="1" applyBorder="1" applyAlignment="1">
      <alignment horizontal="center" vertical="center" wrapText="1"/>
    </xf>
    <xf numFmtId="0" fontId="28" fillId="19" borderId="21" xfId="0" applyFont="1" applyFill="1" applyBorder="1" applyAlignment="1">
      <alignment horizontal="center" vertical="center" wrapText="1"/>
    </xf>
    <xf numFmtId="0" fontId="28" fillId="19" borderId="11" xfId="0" applyFont="1" applyFill="1" applyBorder="1" applyAlignment="1">
      <alignment horizontal="center" vertical="center" wrapText="1"/>
    </xf>
    <xf numFmtId="0" fontId="28" fillId="19" borderId="17" xfId="0" applyFont="1" applyFill="1" applyBorder="1" applyAlignment="1">
      <alignment horizontal="center" vertical="center" wrapText="1"/>
    </xf>
    <xf numFmtId="0" fontId="21" fillId="19" borderId="10" xfId="0" applyFont="1" applyFill="1" applyBorder="1" applyAlignment="1">
      <alignment horizontal="center" vertical="center" wrapText="1"/>
    </xf>
    <xf numFmtId="0" fontId="21" fillId="19" borderId="16" xfId="0" applyFont="1" applyFill="1" applyBorder="1" applyAlignment="1">
      <alignment horizontal="center" vertical="center" wrapText="1"/>
    </xf>
    <xf numFmtId="0" fontId="21" fillId="19" borderId="10" xfId="0" applyFont="1" applyFill="1" applyBorder="1" applyAlignment="1">
      <alignment horizontal="center" vertical="center"/>
    </xf>
    <xf numFmtId="0" fontId="21" fillId="19" borderId="16" xfId="0" applyFont="1" applyFill="1" applyBorder="1" applyAlignment="1">
      <alignment horizontal="center" vertical="center"/>
    </xf>
    <xf numFmtId="0" fontId="37" fillId="0" borderId="18" xfId="50" applyFill="1" applyBorder="1" applyAlignment="1">
      <alignment horizontal="center" vertical="center" wrapText="1"/>
    </xf>
    <xf numFmtId="1" fontId="9" fillId="0" borderId="18" xfId="50" applyNumberFormat="1" applyFont="1" applyBorder="1" applyAlignment="1" applyProtection="1">
      <alignment horizontal="center" vertical="center" wrapText="1"/>
    </xf>
    <xf numFmtId="0" fontId="0" fillId="0" borderId="18" xfId="0" applyFill="1" applyBorder="1" applyAlignment="1">
      <alignment horizontal="center" vertical="top" wrapText="1"/>
    </xf>
    <xf numFmtId="0" fontId="0" fillId="0" borderId="11" xfId="0" applyFill="1" applyBorder="1" applyAlignment="1">
      <alignment horizontal="center" vertical="top" wrapText="1"/>
    </xf>
    <xf numFmtId="0" fontId="0" fillId="0" borderId="11" xfId="0" applyFill="1" applyBorder="1" applyAlignment="1">
      <alignment horizontal="center" vertical="top"/>
    </xf>
    <xf numFmtId="0" fontId="0" fillId="0" borderId="12" xfId="0" applyFill="1" applyBorder="1" applyAlignment="1">
      <alignment horizontal="center" vertical="top"/>
    </xf>
    <xf numFmtId="0" fontId="37" fillId="0" borderId="18" xfId="50" applyFill="1" applyBorder="1" applyAlignment="1">
      <alignment horizontal="center" vertical="center"/>
    </xf>
    <xf numFmtId="0" fontId="37" fillId="0" borderId="11" xfId="50" applyFill="1" applyBorder="1" applyAlignment="1">
      <alignment horizontal="center" vertical="center"/>
    </xf>
    <xf numFmtId="0" fontId="37" fillId="0" borderId="12" xfId="50" applyFill="1" applyBorder="1" applyAlignment="1">
      <alignment horizontal="center" vertical="center"/>
    </xf>
    <xf numFmtId="0" fontId="0" fillId="0" borderId="11" xfId="0" applyBorder="1" applyAlignment="1">
      <alignment horizontal="center" vertical="center"/>
    </xf>
    <xf numFmtId="0" fontId="13" fillId="0" borderId="18" xfId="0" applyFont="1" applyFill="1" applyBorder="1" applyAlignment="1">
      <alignment horizontal="center" vertical="top" wrapText="1"/>
    </xf>
    <xf numFmtId="0" fontId="13" fillId="0" borderId="11" xfId="0" applyFont="1" applyFill="1" applyBorder="1" applyAlignment="1">
      <alignment horizontal="center" vertical="top" wrapText="1"/>
    </xf>
    <xf numFmtId="0" fontId="0" fillId="0" borderId="18" xfId="0" applyFill="1" applyBorder="1" applyAlignment="1">
      <alignment horizontal="center" vertical="center" wrapText="1"/>
    </xf>
    <xf numFmtId="0" fontId="0" fillId="0" borderId="12" xfId="0" applyFill="1" applyBorder="1" applyAlignment="1">
      <alignment horizontal="center" vertical="center"/>
    </xf>
    <xf numFmtId="15" fontId="37" fillId="0" borderId="18" xfId="50" applyNumberFormat="1" applyBorder="1" applyAlignment="1">
      <alignment horizontal="center" vertical="center" wrapText="1"/>
    </xf>
    <xf numFmtId="15" fontId="13" fillId="0" borderId="18" xfId="0" applyNumberFormat="1" applyFont="1" applyFill="1" applyBorder="1" applyAlignment="1">
      <alignment horizontal="center" vertical="top" wrapText="1"/>
    </xf>
    <xf numFmtId="15" fontId="13" fillId="0" borderId="11" xfId="0" applyNumberFormat="1" applyFont="1" applyFill="1" applyBorder="1" applyAlignment="1">
      <alignment horizontal="center" vertical="top" wrapText="1"/>
    </xf>
    <xf numFmtId="0" fontId="0" fillId="0" borderId="11" xfId="0" applyBorder="1" applyAlignment="1">
      <alignment horizontal="center" vertical="top" wrapText="1"/>
    </xf>
    <xf numFmtId="49" fontId="13" fillId="0" borderId="18"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0" fontId="13" fillId="21" borderId="18" xfId="0" applyFont="1" applyFill="1" applyBorder="1" applyAlignment="1">
      <alignment horizontal="left" vertical="center" wrapText="1"/>
    </xf>
    <xf numFmtId="0" fontId="13" fillId="21" borderId="12" xfId="0" applyFont="1" applyFill="1" applyBorder="1" applyAlignment="1">
      <alignment horizontal="left" vertical="center" wrapText="1"/>
    </xf>
    <xf numFmtId="15" fontId="13" fillId="0" borderId="18" xfId="0" applyNumberFormat="1" applyFont="1" applyBorder="1" applyAlignment="1">
      <alignment horizontal="center" vertical="top" wrapText="1"/>
    </xf>
    <xf numFmtId="15" fontId="13" fillId="0" borderId="11" xfId="0" applyNumberFormat="1" applyFont="1" applyBorder="1" applyAlignment="1">
      <alignment horizontal="center" vertical="top"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21" borderId="12" xfId="0" applyFill="1" applyBorder="1" applyAlignment="1">
      <alignment horizontal="left" vertical="center" wrapText="1"/>
    </xf>
    <xf numFmtId="0" fontId="13" fillId="21" borderId="11" xfId="0" applyFont="1" applyFill="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21" borderId="10" xfId="0" applyFont="1" applyFill="1" applyBorder="1" applyAlignment="1">
      <alignment horizontal="left" vertical="center" wrapText="1"/>
    </xf>
    <xf numFmtId="0" fontId="0" fillId="21" borderId="10" xfId="0" applyFill="1" applyBorder="1" applyAlignment="1">
      <alignment horizontal="left" vertical="center" wrapText="1"/>
    </xf>
    <xf numFmtId="0" fontId="24" fillId="21" borderId="18" xfId="0" applyFont="1" applyFill="1" applyBorder="1" applyAlignment="1">
      <alignment horizontal="left" vertical="top" wrapText="1"/>
    </xf>
    <xf numFmtId="0" fontId="24" fillId="21" borderId="11" xfId="0" applyFont="1" applyFill="1" applyBorder="1" applyAlignment="1">
      <alignment horizontal="left" vertical="top" wrapText="1"/>
    </xf>
    <xf numFmtId="0" fontId="24" fillId="21" borderId="12" xfId="0" applyFont="1" applyFill="1" applyBorder="1" applyAlignment="1">
      <alignment horizontal="left" vertical="top" wrapText="1"/>
    </xf>
    <xf numFmtId="0" fontId="0" fillId="21" borderId="11" xfId="0" applyFill="1" applyBorder="1" applyAlignment="1">
      <alignment horizontal="left" vertical="center" wrapText="1"/>
    </xf>
    <xf numFmtId="0" fontId="0" fillId="0" borderId="17" xfId="0" applyBorder="1" applyAlignment="1">
      <alignment horizontal="center" vertical="center" wrapText="1"/>
    </xf>
    <xf numFmtId="0" fontId="26" fillId="19" borderId="22" xfId="0" applyFont="1" applyFill="1" applyBorder="1" applyAlignment="1">
      <alignment horizontal="left" vertical="center" wrapText="1"/>
    </xf>
    <xf numFmtId="0" fontId="26" fillId="19" borderId="14" xfId="0" applyFont="1" applyFill="1" applyBorder="1" applyAlignment="1">
      <alignment horizontal="left" vertical="center" wrapText="1"/>
    </xf>
    <xf numFmtId="0" fontId="26" fillId="19" borderId="15" xfId="0" applyFont="1" applyFill="1" applyBorder="1" applyAlignment="1">
      <alignment horizontal="left" vertical="center" wrapText="1"/>
    </xf>
    <xf numFmtId="0" fontId="25" fillId="20" borderId="23" xfId="0" applyFont="1" applyFill="1" applyBorder="1" applyAlignment="1">
      <alignment horizontal="center" vertical="center"/>
    </xf>
    <xf numFmtId="0" fontId="13" fillId="19" borderId="23" xfId="0" applyFont="1" applyFill="1" applyBorder="1"/>
    <xf numFmtId="0" fontId="0" fillId="21" borderId="18" xfId="0" applyFill="1" applyBorder="1" applyAlignment="1">
      <alignment horizontal="left" vertical="center" wrapText="1"/>
    </xf>
    <xf numFmtId="0" fontId="13" fillId="21" borderId="18" xfId="0" applyFont="1" applyFill="1" applyBorder="1" applyAlignment="1">
      <alignment horizontal="center" vertical="top" wrapText="1"/>
    </xf>
    <xf numFmtId="0" fontId="13" fillId="21" borderId="11" xfId="0" applyFont="1" applyFill="1" applyBorder="1" applyAlignment="1">
      <alignment horizontal="center" vertical="top" wrapText="1"/>
    </xf>
    <xf numFmtId="0" fontId="13" fillId="21" borderId="12" xfId="0" applyFont="1" applyFill="1" applyBorder="1" applyAlignment="1">
      <alignment horizontal="center" vertical="top" wrapText="1"/>
    </xf>
    <xf numFmtId="15" fontId="13" fillId="0" borderId="12" xfId="0" applyNumberFormat="1" applyFont="1" applyFill="1" applyBorder="1" applyAlignment="1">
      <alignment horizontal="center" vertical="top" wrapText="1"/>
    </xf>
    <xf numFmtId="0" fontId="13" fillId="0" borderId="12" xfId="0" applyFont="1" applyFill="1" applyBorder="1" applyAlignment="1">
      <alignment horizontal="center" vertical="top" wrapText="1"/>
    </xf>
    <xf numFmtId="0" fontId="24" fillId="21" borderId="18" xfId="0" applyFont="1" applyFill="1" applyBorder="1" applyAlignment="1">
      <alignment horizontal="center" vertical="top" wrapText="1"/>
    </xf>
    <xf numFmtId="0" fontId="24" fillId="21" borderId="11" xfId="0" applyFont="1" applyFill="1" applyBorder="1" applyAlignment="1">
      <alignment horizontal="center" vertical="top" wrapText="1"/>
    </xf>
    <xf numFmtId="0" fontId="24" fillId="21" borderId="12" xfId="0" applyFont="1" applyFill="1" applyBorder="1" applyAlignment="1">
      <alignment horizontal="center" vertical="top" wrapText="1"/>
    </xf>
    <xf numFmtId="0" fontId="0" fillId="0" borderId="12" xfId="0" applyFill="1" applyBorder="1" applyAlignment="1">
      <alignment horizontal="center" vertical="center" wrapText="1"/>
    </xf>
    <xf numFmtId="0" fontId="37" fillId="0" borderId="10" xfId="50" applyFill="1" applyBorder="1" applyAlignment="1">
      <alignment horizontal="center" vertical="top"/>
    </xf>
    <xf numFmtId="0" fontId="0" fillId="0" borderId="10" xfId="0" applyFill="1" applyBorder="1" applyAlignment="1">
      <alignment horizontal="center" vertical="top"/>
    </xf>
    <xf numFmtId="0" fontId="13" fillId="0" borderId="35" xfId="0" applyFont="1" applyFill="1" applyBorder="1" applyAlignment="1">
      <alignment horizontal="center" vertical="top" wrapText="1"/>
    </xf>
    <xf numFmtId="0" fontId="13" fillId="0" borderId="34" xfId="0" applyFont="1" applyFill="1" applyBorder="1" applyAlignment="1">
      <alignment horizontal="center" vertical="top" wrapText="1"/>
    </xf>
    <xf numFmtId="0" fontId="13" fillId="0" borderId="36" xfId="0" applyFont="1" applyFill="1" applyBorder="1" applyAlignment="1">
      <alignment horizontal="center" vertical="top" wrapText="1"/>
    </xf>
    <xf numFmtId="0" fontId="28" fillId="19" borderId="23" xfId="0" applyFont="1" applyFill="1" applyBorder="1" applyAlignment="1">
      <alignment horizontal="center" vertical="center" wrapText="1" shrinkToFit="1" readingOrder="1"/>
    </xf>
    <xf numFmtId="0" fontId="28" fillId="19" borderId="10" xfId="0" applyFont="1" applyFill="1" applyBorder="1" applyAlignment="1">
      <alignment horizontal="center" vertical="center" wrapText="1" shrinkToFit="1" readingOrder="1"/>
    </xf>
    <xf numFmtId="0" fontId="28" fillId="19" borderId="16" xfId="0" applyFont="1" applyFill="1" applyBorder="1" applyAlignment="1">
      <alignment horizontal="center" vertical="center" wrapText="1" shrinkToFit="1" readingOrder="1"/>
    </xf>
    <xf numFmtId="0" fontId="13" fillId="0" borderId="18" xfId="0" applyFont="1" applyFill="1" applyBorder="1" applyAlignment="1">
      <alignment horizontal="justify" vertical="top" wrapText="1"/>
    </xf>
    <xf numFmtId="0" fontId="13" fillId="0" borderId="11" xfId="0" applyFont="1" applyFill="1" applyBorder="1" applyAlignment="1">
      <alignment horizontal="justify" vertical="top" wrapText="1"/>
    </xf>
    <xf numFmtId="0" fontId="28" fillId="20" borderId="10" xfId="0" applyFont="1" applyFill="1" applyBorder="1" applyAlignment="1">
      <alignment horizontal="center" vertical="distributed" wrapText="1"/>
    </xf>
    <xf numFmtId="0" fontId="28" fillId="20" borderId="16" xfId="0" applyFont="1" applyFill="1" applyBorder="1" applyAlignment="1">
      <alignment horizontal="center" vertical="distributed" wrapText="1"/>
    </xf>
    <xf numFmtId="0" fontId="23" fillId="19" borderId="23" xfId="0" applyFont="1" applyFill="1" applyBorder="1" applyAlignment="1">
      <alignment horizontal="center" vertical="center" wrapText="1"/>
    </xf>
    <xf numFmtId="0" fontId="27" fillId="19" borderId="23" xfId="0" applyFont="1" applyFill="1" applyBorder="1" applyAlignment="1">
      <alignment horizontal="center" vertical="center" wrapText="1"/>
    </xf>
    <xf numFmtId="0" fontId="28" fillId="19" borderId="23" xfId="0"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28" fillId="19" borderId="16" xfId="0" applyFont="1" applyFill="1" applyBorder="1" applyAlignment="1">
      <alignment horizontal="center" vertical="center" wrapText="1"/>
    </xf>
    <xf numFmtId="0" fontId="24" fillId="0" borderId="18" xfId="0" applyFont="1" applyFill="1" applyBorder="1" applyAlignment="1">
      <alignment horizontal="center" vertical="top" wrapText="1"/>
    </xf>
    <xf numFmtId="0" fontId="24" fillId="0" borderId="11" xfId="0" applyFont="1" applyFill="1" applyBorder="1" applyAlignment="1">
      <alignment horizontal="center" vertical="top" wrapText="1"/>
    </xf>
    <xf numFmtId="0" fontId="24" fillId="0" borderId="12" xfId="0" applyFont="1" applyFill="1" applyBorder="1" applyAlignment="1">
      <alignment horizontal="center" vertical="top" wrapText="1"/>
    </xf>
    <xf numFmtId="0" fontId="0" fillId="0" borderId="10" xfId="0" applyFill="1" applyBorder="1" applyAlignment="1">
      <alignment horizontal="center" vertical="center"/>
    </xf>
    <xf numFmtId="0" fontId="9" fillId="0" borderId="18" xfId="50" applyFont="1" applyFill="1" applyBorder="1" applyAlignment="1" applyProtection="1">
      <alignment horizontal="center" vertical="center" wrapText="1"/>
    </xf>
    <xf numFmtId="14" fontId="13" fillId="0" borderId="11" xfId="0" applyNumberFormat="1" applyFont="1" applyFill="1" applyBorder="1" applyAlignment="1">
      <alignment horizontal="center" vertical="center" wrapText="1"/>
    </xf>
    <xf numFmtId="14" fontId="13" fillId="0" borderId="12" xfId="0" applyNumberFormat="1" applyFont="1" applyFill="1" applyBorder="1" applyAlignment="1">
      <alignment horizontal="center" vertical="center" wrapText="1"/>
    </xf>
    <xf numFmtId="1" fontId="13" fillId="0" borderId="11" xfId="0" applyNumberFormat="1" applyFont="1" applyBorder="1" applyAlignment="1">
      <alignment horizontal="center" vertical="center" wrapText="1"/>
    </xf>
    <xf numFmtId="1" fontId="13" fillId="0" borderId="12" xfId="0" applyNumberFormat="1" applyFont="1" applyBorder="1" applyAlignment="1">
      <alignment horizontal="center" vertical="center" wrapText="1"/>
    </xf>
    <xf numFmtId="0" fontId="0" fillId="0" borderId="10" xfId="0" applyBorder="1" applyAlignment="1">
      <alignment horizontal="left" vertical="center" wrapText="1"/>
    </xf>
    <xf numFmtId="0" fontId="13" fillId="0" borderId="10" xfId="0" applyFont="1" applyBorder="1" applyAlignment="1">
      <alignment horizontal="center" vertical="center" wrapText="1"/>
    </xf>
    <xf numFmtId="0" fontId="0" fillId="0" borderId="10" xfId="0" applyBorder="1" applyAlignment="1">
      <alignment horizontal="center" vertical="center" wrapText="1"/>
    </xf>
    <xf numFmtId="0" fontId="37" fillId="0" borderId="10" xfId="50" applyBorder="1" applyAlignment="1">
      <alignment horizontal="center" vertical="center" wrapText="1"/>
    </xf>
    <xf numFmtId="0" fontId="0" fillId="0" borderId="11" xfId="0" applyFill="1" applyBorder="1" applyAlignment="1">
      <alignment horizontal="center" vertical="center" wrapText="1"/>
    </xf>
    <xf numFmtId="0" fontId="13" fillId="0" borderId="18" xfId="0" applyFont="1" applyBorder="1" applyAlignment="1">
      <alignment horizontal="left" vertical="top" wrapText="1"/>
    </xf>
    <xf numFmtId="0" fontId="13" fillId="0" borderId="12" xfId="0" applyFont="1" applyBorder="1" applyAlignment="1">
      <alignment horizontal="left" vertical="top" wrapText="1"/>
    </xf>
    <xf numFmtId="1" fontId="13" fillId="0" borderId="18" xfId="0" applyNumberFormat="1" applyFont="1" applyFill="1" applyBorder="1" applyAlignment="1">
      <alignment horizontal="center" vertical="center" wrapText="1"/>
    </xf>
    <xf numFmtId="1" fontId="13" fillId="0" borderId="11"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5" fontId="13" fillId="0" borderId="10" xfId="0" applyNumberFormat="1" applyFont="1" applyFill="1" applyBorder="1" applyAlignment="1">
      <alignment horizontal="center" vertical="center" wrapText="1"/>
    </xf>
    <xf numFmtId="0" fontId="0" fillId="0" borderId="37" xfId="0" applyBorder="1" applyAlignment="1">
      <alignment horizontal="center" vertical="center"/>
    </xf>
    <xf numFmtId="0" fontId="0" fillId="0" borderId="33" xfId="0" applyBorder="1" applyAlignment="1">
      <alignment horizontal="center" vertical="center"/>
    </xf>
    <xf numFmtId="0" fontId="0" fillId="0" borderId="20" xfId="0" applyBorder="1" applyAlignment="1">
      <alignment horizontal="center" vertical="center"/>
    </xf>
    <xf numFmtId="0" fontId="9" fillId="0" borderId="18" xfId="50" applyFont="1" applyFill="1" applyBorder="1" applyAlignment="1" applyProtection="1">
      <alignment horizontal="center" vertical="center"/>
    </xf>
    <xf numFmtId="0" fontId="9" fillId="0" borderId="12" xfId="50" applyFont="1" applyFill="1" applyBorder="1" applyAlignment="1" applyProtection="1">
      <alignment horizontal="center" vertical="center"/>
    </xf>
    <xf numFmtId="0" fontId="13" fillId="0" borderId="12" xfId="0" applyFont="1" applyBorder="1" applyAlignment="1">
      <alignment horizontal="center" vertical="top" wrapText="1"/>
    </xf>
    <xf numFmtId="0" fontId="0" fillId="0" borderId="18" xfId="0" applyFill="1" applyBorder="1" applyAlignment="1">
      <alignment horizontal="center" vertical="center"/>
    </xf>
    <xf numFmtId="0" fontId="0" fillId="0" borderId="11" xfId="0" applyFill="1" applyBorder="1" applyAlignment="1">
      <alignment horizontal="center" vertical="center"/>
    </xf>
    <xf numFmtId="0" fontId="24" fillId="0" borderId="1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18" xfId="0" applyBorder="1" applyAlignment="1">
      <alignment horizontal="center"/>
    </xf>
    <xf numFmtId="0" fontId="0" fillId="0" borderId="12" xfId="0" applyBorder="1" applyAlignment="1">
      <alignment horizontal="center"/>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6"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50" builtinId="8"/>
    <cellStyle name="Hipervínculo 2" xfId="31" xr:uid="{00000000-0005-0000-0000-00001F000000}"/>
    <cellStyle name="Hipervínculo 3" xfId="32" xr:uid="{00000000-0005-0000-0000-000020000000}"/>
    <cellStyle name="Incorrecto" xfId="33" builtinId="27" customBuiltin="1"/>
    <cellStyle name="Neutral" xfId="34" builtinId="28" customBuiltin="1"/>
    <cellStyle name="Normal" xfId="0" builtinId="0"/>
    <cellStyle name="Normal 2" xfId="35" xr:uid="{00000000-0005-0000-0000-000024000000}"/>
    <cellStyle name="Normal 2 2" xfId="36" xr:uid="{00000000-0005-0000-0000-000025000000}"/>
    <cellStyle name="Normal 2 2 2" xfId="37" xr:uid="{00000000-0005-0000-0000-000026000000}"/>
    <cellStyle name="Normal 3" xfId="38" xr:uid="{00000000-0005-0000-0000-000027000000}"/>
    <cellStyle name="Normal 4" xfId="39" xr:uid="{00000000-0005-0000-0000-000028000000}"/>
    <cellStyle name="Notas" xfId="40" builtinId="10" customBuiltin="1"/>
    <cellStyle name="Porcentual 2" xfId="41" xr:uid="{00000000-0005-0000-0000-00002A000000}"/>
    <cellStyle name="Salida" xfId="42" builtinId="21" customBuiltin="1"/>
    <cellStyle name="Texto de advertencia" xfId="43" builtinId="11" customBuiltin="1"/>
    <cellStyle name="Texto explicativo" xfId="44" builtinId="53" customBuiltin="1"/>
    <cellStyle name="Título" xfId="45" builtinId="15" customBuiltin="1"/>
    <cellStyle name="Título 2" xfId="47" builtinId="17" customBuiltin="1"/>
    <cellStyle name="Título 3" xfId="48" builtinId="18" customBuiltin="1"/>
    <cellStyle name="Total" xfId="49"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cristian.sanchez@oracle.com" TargetMode="External"/><Relationship Id="rId21" Type="http://schemas.openxmlformats.org/officeDocument/2006/relationships/hyperlink" Target="mailto:cindy.gonzalez@farmagro.co.cr" TargetMode="External"/><Relationship Id="rId42" Type="http://schemas.openxmlformats.org/officeDocument/2006/relationships/hyperlink" Target="mailto:administracion@osl.tech" TargetMode="External"/><Relationship Id="rId63" Type="http://schemas.openxmlformats.org/officeDocument/2006/relationships/hyperlink" Target="mailto:ventas@importadorarocama.com" TargetMode="External"/><Relationship Id="rId84" Type="http://schemas.openxmlformats.org/officeDocument/2006/relationships/hyperlink" Target="mailto:info@tecnaturacr.com" TargetMode="External"/><Relationship Id="rId138" Type="http://schemas.openxmlformats.org/officeDocument/2006/relationships/hyperlink" Target="mailto:eunipsa@eupsacr.com" TargetMode="External"/><Relationship Id="rId159" Type="http://schemas.openxmlformats.org/officeDocument/2006/relationships/hyperlink" Target="mailto:logistica@alumimundo.com" TargetMode="External"/><Relationship Id="rId170" Type="http://schemas.openxmlformats.org/officeDocument/2006/relationships/hyperlink" Target="mailto:mcalvo@gctcr.com" TargetMode="External"/><Relationship Id="rId191" Type="http://schemas.openxmlformats.org/officeDocument/2006/relationships/hyperlink" Target="mailto:jmoraga@khemnet.com" TargetMode="External"/><Relationship Id="rId107" Type="http://schemas.openxmlformats.org/officeDocument/2006/relationships/hyperlink" Target="mailto:jsoto@iscr.com" TargetMode="External"/><Relationship Id="rId11" Type="http://schemas.openxmlformats.org/officeDocument/2006/relationships/hyperlink" Target="mailto:rortega@hidroclear.com" TargetMode="External"/><Relationship Id="rId32" Type="http://schemas.openxmlformats.org/officeDocument/2006/relationships/hyperlink" Target="mailto:jlopez@conformatic.com" TargetMode="External"/><Relationship Id="rId53" Type="http://schemas.openxmlformats.org/officeDocument/2006/relationships/hyperlink" Target="mailto:info@tjm.co.cr" TargetMode="External"/><Relationship Id="rId74" Type="http://schemas.openxmlformats.org/officeDocument/2006/relationships/hyperlink" Target="mailto:alaska@ice.co.cr" TargetMode="External"/><Relationship Id="rId128" Type="http://schemas.openxmlformats.org/officeDocument/2006/relationships/hyperlink" Target="mailto:gamplastic@hotmail.com" TargetMode="External"/><Relationship Id="rId149" Type="http://schemas.openxmlformats.org/officeDocument/2006/relationships/hyperlink" Target="mailto:arubi@redmotorscr.com" TargetMode="External"/><Relationship Id="rId5" Type="http://schemas.openxmlformats.org/officeDocument/2006/relationships/hyperlink" Target="mailto:leonardo.jimenez@muflicentrorio2,com" TargetMode="External"/><Relationship Id="rId95" Type="http://schemas.openxmlformats.org/officeDocument/2006/relationships/hyperlink" Target="mailto:ndelgado@construtermica.com" TargetMode="External"/><Relationship Id="rId160" Type="http://schemas.openxmlformats.org/officeDocument/2006/relationships/hyperlink" Target="mailto:ventas@mshlatinoamerica.com" TargetMode="External"/><Relationship Id="rId181" Type="http://schemas.openxmlformats.org/officeDocument/2006/relationships/hyperlink" Target="mailto:snaranjo@psi.co.cr" TargetMode="External"/><Relationship Id="rId22" Type="http://schemas.openxmlformats.org/officeDocument/2006/relationships/hyperlink" Target="mailto:zugalde@tecamica.com" TargetMode="External"/><Relationship Id="rId43" Type="http://schemas.openxmlformats.org/officeDocument/2006/relationships/hyperlink" Target="mailto:vmontenegro@dilarce.com" TargetMode="External"/><Relationship Id="rId64" Type="http://schemas.openxmlformats.org/officeDocument/2006/relationships/hyperlink" Target="mailto:info@jkaltivar.com" TargetMode="External"/><Relationship Id="rId118" Type="http://schemas.openxmlformats.org/officeDocument/2006/relationships/hyperlink" Target="mailto:orlando.bolanos@exofisa.com" TargetMode="External"/><Relationship Id="rId139" Type="http://schemas.openxmlformats.org/officeDocument/2006/relationships/hyperlink" Target="mailto:jd.cas@maspura.cr.com" TargetMode="External"/><Relationship Id="rId85" Type="http://schemas.openxmlformats.org/officeDocument/2006/relationships/hyperlink" Target="mailto:mvalverde@importacionesvega.com" TargetMode="External"/><Relationship Id="rId150" Type="http://schemas.openxmlformats.org/officeDocument/2006/relationships/hyperlink" Target="mailto:administracion@ctc-group.co" TargetMode="External"/><Relationship Id="rId171" Type="http://schemas.openxmlformats.org/officeDocument/2006/relationships/hyperlink" Target="mailto:yolanda.perezcastillo@yahoo.com" TargetMode="External"/><Relationship Id="rId192" Type="http://schemas.openxmlformats.org/officeDocument/2006/relationships/printerSettings" Target="../printerSettings/printerSettings1.bin"/><Relationship Id="rId12" Type="http://schemas.openxmlformats.org/officeDocument/2006/relationships/hyperlink" Target="mailto:jefedeservicios@cr.epa.biz" TargetMode="External"/><Relationship Id="rId33" Type="http://schemas.openxmlformats.org/officeDocument/2006/relationships/hyperlink" Target="mailto:operacionescr@casabat.com" TargetMode="External"/><Relationship Id="rId108" Type="http://schemas.openxmlformats.org/officeDocument/2006/relationships/hyperlink" Target="mailto:erick.soto@celectcac.com" TargetMode="External"/><Relationship Id="rId129" Type="http://schemas.openxmlformats.org/officeDocument/2006/relationships/hyperlink" Target="mailto:mperalta@unidosxm.com" TargetMode="External"/><Relationship Id="rId54" Type="http://schemas.openxmlformats.org/officeDocument/2006/relationships/hyperlink" Target="mailto:jarias@equiposindustriales-sec.com" TargetMode="External"/><Relationship Id="rId75" Type="http://schemas.openxmlformats.org/officeDocument/2006/relationships/hyperlink" Target="mailto:gaby@iupan.com" TargetMode="External"/><Relationship Id="rId96" Type="http://schemas.openxmlformats.org/officeDocument/2006/relationships/hyperlink" Target="mailto:kekosurroca@gmail.com" TargetMode="External"/><Relationship Id="rId140" Type="http://schemas.openxmlformats.org/officeDocument/2006/relationships/hyperlink" Target="mailto:benigna_rosales@unicomer.comjosue_zeledon@unicomer.com" TargetMode="External"/><Relationship Id="rId161" Type="http://schemas.openxmlformats.org/officeDocument/2006/relationships/hyperlink" Target="mailto:yolanda.perezcastillo@yahoo.com" TargetMode="External"/><Relationship Id="rId182" Type="http://schemas.openxmlformats.org/officeDocument/2006/relationships/hyperlink" Target="mailto:parafrio2008@gmail.com" TargetMode="External"/><Relationship Id="rId6" Type="http://schemas.openxmlformats.org/officeDocument/2006/relationships/hyperlink" Target="mailto:mesquivel@irautorespuestos.com" TargetMode="External"/><Relationship Id="rId23" Type="http://schemas.openxmlformats.org/officeDocument/2006/relationships/hyperlink" Target="mailto:mvega@transportesalvesa.com" TargetMode="External"/><Relationship Id="rId119" Type="http://schemas.openxmlformats.org/officeDocument/2006/relationships/hyperlink" Target="mailto:lbarrantesp@ice.go.cr" TargetMode="External"/><Relationship Id="rId44" Type="http://schemas.openxmlformats.org/officeDocument/2006/relationships/hyperlink" Target="mailto:jhernandez@impexhf.com" TargetMode="External"/><Relationship Id="rId65" Type="http://schemas.openxmlformats.org/officeDocument/2006/relationships/hyperlink" Target="mailto:mugalde@hondafaco.com" TargetMode="External"/><Relationship Id="rId86" Type="http://schemas.openxmlformats.org/officeDocument/2006/relationships/hyperlink" Target="mailto:foviedo@rimagcr.com" TargetMode="External"/><Relationship Id="rId130" Type="http://schemas.openxmlformats.org/officeDocument/2006/relationships/hyperlink" Target="mailto:ignacioviquez@coolservicecr.com" TargetMode="External"/><Relationship Id="rId151" Type="http://schemas.openxmlformats.org/officeDocument/2006/relationships/hyperlink" Target="mailto:ventas5@consorciorebi.com" TargetMode="External"/><Relationship Id="rId172" Type="http://schemas.openxmlformats.org/officeDocument/2006/relationships/hyperlink" Target="mailto:yaramora.m29@gmail.com" TargetMode="External"/><Relationship Id="rId13" Type="http://schemas.openxmlformats.org/officeDocument/2006/relationships/hyperlink" Target="mailto:.gsanchez@rsfcr.com" TargetMode="External"/><Relationship Id="rId18" Type="http://schemas.openxmlformats.org/officeDocument/2006/relationships/hyperlink" Target="mailto:serviciosalcliente@dhfcr.com" TargetMode="External"/><Relationship Id="rId39" Type="http://schemas.openxmlformats.org/officeDocument/2006/relationships/hyperlink" Target="mailto:oscva.ov@gmail.com" TargetMode="External"/><Relationship Id="rId109" Type="http://schemas.openxmlformats.org/officeDocument/2006/relationships/hyperlink" Target="mailto:jbadilla@sima.cr" TargetMode="External"/><Relationship Id="rId34" Type="http://schemas.openxmlformats.org/officeDocument/2006/relationships/hyperlink" Target="mailto:diego.mora@fdcsales.com" TargetMode="External"/><Relationship Id="rId50" Type="http://schemas.openxmlformats.org/officeDocument/2006/relationships/hyperlink" Target="mailto:leonardokf5@hotmail.com" TargetMode="External"/><Relationship Id="rId55" Type="http://schemas.openxmlformats.org/officeDocument/2006/relationships/hyperlink" Target="mailto:jlopez@ciclosannicolas.com" TargetMode="External"/><Relationship Id="rId76" Type="http://schemas.openxmlformats.org/officeDocument/2006/relationships/hyperlink" Target="mailto:guillermo@innovadoramedica.com" TargetMode="External"/><Relationship Id="rId97" Type="http://schemas.openxmlformats.org/officeDocument/2006/relationships/hyperlink" Target="mailto:agencia2@raecr.com" TargetMode="External"/><Relationship Id="rId104" Type="http://schemas.openxmlformats.org/officeDocument/2006/relationships/hyperlink" Target="mailto:allan.sandi@spinversiones.com" TargetMode="External"/><Relationship Id="rId120" Type="http://schemas.openxmlformats.org/officeDocument/2006/relationships/hyperlink" Target="mailto:nancychez@gmail.com" TargetMode="External"/><Relationship Id="rId125" Type="http://schemas.openxmlformats.org/officeDocument/2006/relationships/hyperlink" Target="mailto:gestor.calidad@centraldemangueras.com" TargetMode="External"/><Relationship Id="rId141" Type="http://schemas.openxmlformats.org/officeDocument/2006/relationships/hyperlink" Target="mailto:andres.gonzalez@thermofisher.com" TargetMode="External"/><Relationship Id="rId146" Type="http://schemas.openxmlformats.org/officeDocument/2006/relationships/hyperlink" Target="mailto:tatiana.gamboa@kof.com.mx" TargetMode="External"/><Relationship Id="rId167" Type="http://schemas.openxmlformats.org/officeDocument/2006/relationships/hyperlink" Target="mailto:honey.obando@osoleycostarica.com" TargetMode="External"/><Relationship Id="rId188" Type="http://schemas.openxmlformats.org/officeDocument/2006/relationships/hyperlink" Target="mailto:ronald.vincenti@rcr.com.mx" TargetMode="External"/><Relationship Id="rId7" Type="http://schemas.openxmlformats.org/officeDocument/2006/relationships/hyperlink" Target="mailto:refriequiposcr@gmail.com" TargetMode="External"/><Relationship Id="rId71" Type="http://schemas.openxmlformats.org/officeDocument/2006/relationships/hyperlink" Target="mailto:josue.guevara@avantorsciences.com" TargetMode="External"/><Relationship Id="rId92" Type="http://schemas.openxmlformats.org/officeDocument/2006/relationships/hyperlink" Target="mailto:giovannisegura01@icloud.comalejandroruiz@aruslogistic.com" TargetMode="External"/><Relationship Id="rId162" Type="http://schemas.openxmlformats.org/officeDocument/2006/relationships/hyperlink" Target="mailto:compufax@hotmail.com" TargetMode="External"/><Relationship Id="rId183" Type="http://schemas.openxmlformats.org/officeDocument/2006/relationships/hyperlink" Target="mailto:eddymh@gmail.com" TargetMode="External"/><Relationship Id="rId2" Type="http://schemas.openxmlformats.org/officeDocument/2006/relationships/hyperlink" Target="mailto:gfaeth@geeplobal,com" TargetMode="External"/><Relationship Id="rId29" Type="http://schemas.openxmlformats.org/officeDocument/2006/relationships/hyperlink" Target="mailto:ealfaro@tractollantas.com" TargetMode="External"/><Relationship Id="rId24" Type="http://schemas.openxmlformats.org/officeDocument/2006/relationships/hyperlink" Target="mailto:luisbrenes499@gmail.com" TargetMode="External"/><Relationship Id="rId40" Type="http://schemas.openxmlformats.org/officeDocument/2006/relationships/hyperlink" Target="mailto:motoexitosa@hotmail.com" TargetMode="External"/><Relationship Id="rId45" Type="http://schemas.openxmlformats.org/officeDocument/2006/relationships/hyperlink" Target="mailto:reycadelsur@gmail.com" TargetMode="External"/><Relationship Id="rId66" Type="http://schemas.openxmlformats.org/officeDocument/2006/relationships/hyperlink" Target="mailto:amartin@tirekingdom.co.cr" TargetMode="External"/><Relationship Id="rId87" Type="http://schemas.openxmlformats.org/officeDocument/2006/relationships/hyperlink" Target="mailto:jaguilar@eleinmsa.com%20/%20lpradoquimicacr.com" TargetMode="External"/><Relationship Id="rId110" Type="http://schemas.openxmlformats.org/officeDocument/2006/relationships/hyperlink" Target="mailto:alonso.carballo.camacho@jci.com" TargetMode="External"/><Relationship Id="rId115" Type="http://schemas.openxmlformats.org/officeDocument/2006/relationships/hyperlink" Target="mailto:cchm@grupocapresso.com" TargetMode="External"/><Relationship Id="rId131" Type="http://schemas.openxmlformats.org/officeDocument/2006/relationships/hyperlink" Target="mailto:andres@mvbusescr.com" TargetMode="External"/><Relationship Id="rId136" Type="http://schemas.openxmlformats.org/officeDocument/2006/relationships/hyperlink" Target="mailto:icemachinerental@gmail.com" TargetMode="External"/><Relationship Id="rId157" Type="http://schemas.openxmlformats.org/officeDocument/2006/relationships/hyperlink" Target="mailto:huilong12345@gmail.com" TargetMode="External"/><Relationship Id="rId178" Type="http://schemas.openxmlformats.org/officeDocument/2006/relationships/hyperlink" Target="mailto:yarley@cosmac.co.cr" TargetMode="External"/><Relationship Id="rId61" Type="http://schemas.openxmlformats.org/officeDocument/2006/relationships/hyperlink" Target="mailto:sjlogistica@gmail.com" TargetMode="External"/><Relationship Id="rId82" Type="http://schemas.openxmlformats.org/officeDocument/2006/relationships/hyperlink" Target="mailto:romena@grupoq.com" TargetMode="External"/><Relationship Id="rId152" Type="http://schemas.openxmlformats.org/officeDocument/2006/relationships/hyperlink" Target="mailto:info@equipoindustrialjm.com" TargetMode="External"/><Relationship Id="rId173" Type="http://schemas.openxmlformats.org/officeDocument/2006/relationships/hyperlink" Target="mailto:huilong12345@gmail.com" TargetMode="External"/><Relationship Id="rId19" Type="http://schemas.openxmlformats.org/officeDocument/2006/relationships/hyperlink" Target="mailto:jvfgarro629@gmail.com" TargetMode="External"/><Relationship Id="rId14" Type="http://schemas.openxmlformats.org/officeDocument/2006/relationships/hyperlink" Target="mailto:alvaro@process-e.com" TargetMode="External"/><Relationship Id="rId30" Type="http://schemas.openxmlformats.org/officeDocument/2006/relationships/hyperlink" Target="mailto:jpuentes@compexcr.com" TargetMode="External"/><Relationship Id="rId35" Type="http://schemas.openxmlformats.org/officeDocument/2006/relationships/hyperlink" Target="mailto:rgonzalez@climatisacr.com" TargetMode="External"/><Relationship Id="rId56" Type="http://schemas.openxmlformats.org/officeDocument/2006/relationships/hyperlink" Target="mailto:ccharnaud@lacuisineinternational.com" TargetMode="External"/><Relationship Id="rId77" Type="http://schemas.openxmlformats.org/officeDocument/2006/relationships/hyperlink" Target="mailto:jtracy@redicom.cr" TargetMode="External"/><Relationship Id="rId100" Type="http://schemas.openxmlformats.org/officeDocument/2006/relationships/hyperlink" Target="mailto:jd.cas@maspuracr.com" TargetMode="External"/><Relationship Id="rId105" Type="http://schemas.openxmlformats.org/officeDocument/2006/relationships/hyperlink" Target="mailto:serviaire@gmail.com" TargetMode="External"/><Relationship Id="rId126" Type="http://schemas.openxmlformats.org/officeDocument/2006/relationships/hyperlink" Target="mailto:lstewart@craisa.com" TargetMode="External"/><Relationship Id="rId147" Type="http://schemas.openxmlformats.org/officeDocument/2006/relationships/hyperlink" Target="mailto:allan24cr@gmail.com" TargetMode="External"/><Relationship Id="rId168" Type="http://schemas.openxmlformats.org/officeDocument/2006/relationships/hyperlink" Target="mailto:crifisava@hotmail.com" TargetMode="External"/><Relationship Id="rId8" Type="http://schemas.openxmlformats.org/officeDocument/2006/relationships/hyperlink" Target="mailto:mp@lgrepuestos.net" TargetMode="External"/><Relationship Id="rId51" Type="http://schemas.openxmlformats.org/officeDocument/2006/relationships/hyperlink" Target="mailto:gerardo.gerencia@seyla.com" TargetMode="External"/><Relationship Id="rId72" Type="http://schemas.openxmlformats.org/officeDocument/2006/relationships/hyperlink" Target="mailto:eruiz@gamatec.com" TargetMode="External"/><Relationship Id="rId93" Type="http://schemas.openxmlformats.org/officeDocument/2006/relationships/hyperlink" Target="mailto:dquesada@bluetechcr.com" TargetMode="External"/><Relationship Id="rId98" Type="http://schemas.openxmlformats.org/officeDocument/2006/relationships/hyperlink" Target="mailto:gvargas@confortclimaticocr.com" TargetMode="External"/><Relationship Id="rId121" Type="http://schemas.openxmlformats.org/officeDocument/2006/relationships/hyperlink" Target="mailto:casafamosa@hotmail.com" TargetMode="External"/><Relationship Id="rId142" Type="http://schemas.openxmlformats.org/officeDocument/2006/relationships/hyperlink" Target="mailto:huilong12345@gmail.com" TargetMode="External"/><Relationship Id="rId163" Type="http://schemas.openxmlformats.org/officeDocument/2006/relationships/hyperlink" Target="mailto:sferris@ferriscr.com" TargetMode="External"/><Relationship Id="rId184" Type="http://schemas.openxmlformats.org/officeDocument/2006/relationships/hyperlink" Target="mailto:hmora@electrogreencr.com" TargetMode="External"/><Relationship Id="rId189" Type="http://schemas.openxmlformats.org/officeDocument/2006/relationships/hyperlink" Target="mailto:xmolina@transmedic.net" TargetMode="External"/><Relationship Id="rId3" Type="http://schemas.openxmlformats.org/officeDocument/2006/relationships/hyperlink" Target="mailto:importaciones@fanast.com" TargetMode="External"/><Relationship Id="rId25" Type="http://schemas.openxmlformats.org/officeDocument/2006/relationships/hyperlink" Target="mailto:dovares@dicomarefrigeracion.com" TargetMode="External"/><Relationship Id="rId46" Type="http://schemas.openxmlformats.org/officeDocument/2006/relationships/hyperlink" Target="mailto:apazos@crmotoboutique.com" TargetMode="External"/><Relationship Id="rId67" Type="http://schemas.openxmlformats.org/officeDocument/2006/relationships/hyperlink" Target="mailto:mleon@d86group.com" TargetMode="External"/><Relationship Id="rId116" Type="http://schemas.openxmlformats.org/officeDocument/2006/relationships/hyperlink" Target="mailto:pmartinez.indacar@gmail.com" TargetMode="External"/><Relationship Id="rId137" Type="http://schemas.openxmlformats.org/officeDocument/2006/relationships/hyperlink" Target="mailto:ycontreras@detsa.co.cr" TargetMode="External"/><Relationship Id="rId158" Type="http://schemas.openxmlformats.org/officeDocument/2006/relationships/hyperlink" Target="mailto:afuentesmonge@gmail.com" TargetMode="External"/><Relationship Id="rId20" Type="http://schemas.openxmlformats.org/officeDocument/2006/relationships/hyperlink" Target="mailto:lchacon@ayjcr.com" TargetMode="External"/><Relationship Id="rId41" Type="http://schemas.openxmlformats.org/officeDocument/2006/relationships/hyperlink" Target="mailto:milo@valverderacing.com" TargetMode="External"/><Relationship Id="rId62" Type="http://schemas.openxmlformats.org/officeDocument/2006/relationships/hyperlink" Target="mailto:petra-martens@rodamundomotos.com" TargetMode="External"/><Relationship Id="rId83" Type="http://schemas.openxmlformats.org/officeDocument/2006/relationships/hyperlink" Target="mailto:contabilidad@rellacsacr.com" TargetMode="External"/><Relationship Id="rId88" Type="http://schemas.openxmlformats.org/officeDocument/2006/relationships/hyperlink" Target="mailto:dmurillo@vmg.co.cr" TargetMode="External"/><Relationship Id="rId111" Type="http://schemas.openxmlformats.org/officeDocument/2006/relationships/hyperlink" Target="mailto:amontero@okaycr.com" TargetMode="External"/><Relationship Id="rId132" Type="http://schemas.openxmlformats.org/officeDocument/2006/relationships/hyperlink" Target="mailto:facturaelectronica@extremetechcr.com" TargetMode="External"/><Relationship Id="rId153" Type="http://schemas.openxmlformats.org/officeDocument/2006/relationships/hyperlink" Target="mailto:luis@triboo.com" TargetMode="External"/><Relationship Id="rId174" Type="http://schemas.openxmlformats.org/officeDocument/2006/relationships/hyperlink" Target="mailto:federico.font@font.co.cr" TargetMode="External"/><Relationship Id="rId179" Type="http://schemas.openxmlformats.org/officeDocument/2006/relationships/hyperlink" Target="mailto:importaciones@intradeabc.com" TargetMode="External"/><Relationship Id="rId190" Type="http://schemas.openxmlformats.org/officeDocument/2006/relationships/hyperlink" Target="mailto:villalobosindustrial@gmail.com" TargetMode="External"/><Relationship Id="rId15" Type="http://schemas.openxmlformats.org/officeDocument/2006/relationships/hyperlink" Target="mailto:icarvajal@exclusimon.com" TargetMode="External"/><Relationship Id="rId36" Type="http://schemas.openxmlformats.org/officeDocument/2006/relationships/hyperlink" Target="mailto:icarvajal@exclusimon.com" TargetMode="External"/><Relationship Id="rId57" Type="http://schemas.openxmlformats.org/officeDocument/2006/relationships/hyperlink" Target="mailto:gestorsig@grupotrisan.com," TargetMode="External"/><Relationship Id="rId106" Type="http://schemas.openxmlformats.org/officeDocument/2006/relationships/hyperlink" Target="mailto:ndelgado@construtermica.com" TargetMode="External"/><Relationship Id="rId127" Type="http://schemas.openxmlformats.org/officeDocument/2006/relationships/hyperlink" Target="mailto:gabriela.perez@ar-holdings.com" TargetMode="External"/><Relationship Id="rId10" Type="http://schemas.openxmlformats.org/officeDocument/2006/relationships/hyperlink" Target="mailto:eaquiler@refrigeracionomega.com" TargetMode="External"/><Relationship Id="rId31" Type="http://schemas.openxmlformats.org/officeDocument/2006/relationships/hyperlink" Target="mailto:atvlacumbre@gmail.com" TargetMode="External"/><Relationship Id="rId52" Type="http://schemas.openxmlformats.org/officeDocument/2006/relationships/hyperlink" Target="mailto:rcfrioartejyr@hotmail.com" TargetMode="External"/><Relationship Id="rId73" Type="http://schemas.openxmlformats.org/officeDocument/2006/relationships/hyperlink" Target="mailto:info@dalkincr.com" TargetMode="External"/><Relationship Id="rId78" Type="http://schemas.openxmlformats.org/officeDocument/2006/relationships/hyperlink" Target="mailto:INFO@LTCSJO.COM" TargetMode="External"/><Relationship Id="rId94" Type="http://schemas.openxmlformats.org/officeDocument/2006/relationships/hyperlink" Target="mailto:carlos@excesso.com" TargetMode="External"/><Relationship Id="rId99" Type="http://schemas.openxmlformats.org/officeDocument/2006/relationships/hyperlink" Target="mailto:ejara@thermorepuestoscr.comluther@thermorepuestoscr.com" TargetMode="External"/><Relationship Id="rId101" Type="http://schemas.openxmlformats.org/officeDocument/2006/relationships/hyperlink" Target="mailto:daniel@maverickcostarica.com" TargetMode="External"/><Relationship Id="rId122" Type="http://schemas.openxmlformats.org/officeDocument/2006/relationships/hyperlink" Target="mailto:gerencia@copperandtools.com" TargetMode="External"/><Relationship Id="rId143" Type="http://schemas.openxmlformats.org/officeDocument/2006/relationships/hyperlink" Target="mailto:marlinr@electrofriocr.com" TargetMode="External"/><Relationship Id="rId148" Type="http://schemas.openxmlformats.org/officeDocument/2006/relationships/hyperlink" Target="mailto:viejonono@gmail.com" TargetMode="External"/><Relationship Id="rId164" Type="http://schemas.openxmlformats.org/officeDocument/2006/relationships/hyperlink" Target="mailto:vargasmarcela@abogados.or.cr" TargetMode="External"/><Relationship Id="rId169" Type="http://schemas.openxmlformats.org/officeDocument/2006/relationships/hyperlink" Target="mailto:ecabra@thermosolutionsgroup.com" TargetMode="External"/><Relationship Id="rId185" Type="http://schemas.openxmlformats.org/officeDocument/2006/relationships/hyperlink" Target="mailto:coopeserpoli.gerencia@gmail.com" TargetMode="External"/><Relationship Id="rId4" Type="http://schemas.openxmlformats.org/officeDocument/2006/relationships/hyperlink" Target="mailto:llantasalpizar@gmail.com" TargetMode="External"/><Relationship Id="rId9" Type="http://schemas.openxmlformats.org/officeDocument/2006/relationships/hyperlink" Target="mailto:ahagen@grupoelectrotecnica.com" TargetMode="External"/><Relationship Id="rId180" Type="http://schemas.openxmlformats.org/officeDocument/2006/relationships/hyperlink" Target="mailto:gustavo@masesacr.com" TargetMode="External"/><Relationship Id="rId26" Type="http://schemas.openxmlformats.org/officeDocument/2006/relationships/hyperlink" Target="mailto:icarvajal@exclusimon.com" TargetMode="External"/><Relationship Id="rId47" Type="http://schemas.openxmlformats.org/officeDocument/2006/relationships/hyperlink" Target="mailto:jlucas@lucasingenieros.com" TargetMode="External"/><Relationship Id="rId68" Type="http://schemas.openxmlformats.org/officeDocument/2006/relationships/hyperlink" Target="mailto:roberto@tiendauniversal.com" TargetMode="External"/><Relationship Id="rId89" Type="http://schemas.openxmlformats.org/officeDocument/2006/relationships/hyperlink" Target="mailto:jramirez@purdymo.com," TargetMode="External"/><Relationship Id="rId112" Type="http://schemas.openxmlformats.org/officeDocument/2006/relationships/hyperlink" Target="mailto:enterprisetrading62@gmail.com" TargetMode="External"/><Relationship Id="rId133" Type="http://schemas.openxmlformats.org/officeDocument/2006/relationships/hyperlink" Target="mailto:susana.masis@centenario.co.cr" TargetMode="External"/><Relationship Id="rId154" Type="http://schemas.openxmlformats.org/officeDocument/2006/relationships/hyperlink" Target="mailto:administrador@iselectromedica.com" TargetMode="External"/><Relationship Id="rId175" Type="http://schemas.openxmlformats.org/officeDocument/2006/relationships/hyperlink" Target="mailto:g.rigioni@innovatioengineering.com" TargetMode="External"/><Relationship Id="rId16" Type="http://schemas.openxmlformats.org/officeDocument/2006/relationships/hyperlink" Target="mailto:icarvajal@exclusimon.com" TargetMode="External"/><Relationship Id="rId37" Type="http://schemas.openxmlformats.org/officeDocument/2006/relationships/hyperlink" Target="mailto:icarvajal@exclusimon.com" TargetMode="External"/><Relationship Id="rId58" Type="http://schemas.openxmlformats.org/officeDocument/2006/relationships/hyperlink" Target="mailto:automotrizmyb@gmail.com" TargetMode="External"/><Relationship Id="rId79" Type="http://schemas.openxmlformats.org/officeDocument/2006/relationships/hyperlink" Target="mailto:administradora@importadorat&#233;cnica.com" TargetMode="External"/><Relationship Id="rId102" Type="http://schemas.openxmlformats.org/officeDocument/2006/relationships/hyperlink" Target="mailto:frodriguez@advanced.co.cr" TargetMode="External"/><Relationship Id="rId123" Type="http://schemas.openxmlformats.org/officeDocument/2006/relationships/hyperlink" Target="mailto:gaby_lizano@yahoo.com" TargetMode="External"/><Relationship Id="rId144" Type="http://schemas.openxmlformats.org/officeDocument/2006/relationships/hyperlink" Target="mailto:yerilyn.cerdas@sylvania-lighting.com" TargetMode="External"/><Relationship Id="rId90" Type="http://schemas.openxmlformats.org/officeDocument/2006/relationships/hyperlink" Target="mailto:sbermudez@promed.sa.com" TargetMode="External"/><Relationship Id="rId165" Type="http://schemas.openxmlformats.org/officeDocument/2006/relationships/hyperlink" Target="mailto:luis.molina@prolusa.com" TargetMode="External"/><Relationship Id="rId186" Type="http://schemas.openxmlformats.org/officeDocument/2006/relationships/hyperlink" Target="mailto:ronald.vincenti@rcr.com.mx" TargetMode="External"/><Relationship Id="rId27" Type="http://schemas.openxmlformats.org/officeDocument/2006/relationships/hyperlink" Target="mailto:gerencia@autoclimacr.com" TargetMode="External"/><Relationship Id="rId48" Type="http://schemas.openxmlformats.org/officeDocument/2006/relationships/hyperlink" Target="mailto:francois@trumancr.com" TargetMode="External"/><Relationship Id="rId69" Type="http://schemas.openxmlformats.org/officeDocument/2006/relationships/hyperlink" Target="mailto:account@madisaonline.com" TargetMode="External"/><Relationship Id="rId113" Type="http://schemas.openxmlformats.org/officeDocument/2006/relationships/hyperlink" Target="mailto:ma@sasa.co.c" TargetMode="External"/><Relationship Id="rId134" Type="http://schemas.openxmlformats.org/officeDocument/2006/relationships/hyperlink" Target="mailto:drodriguez@psonrisa.com" TargetMode="External"/><Relationship Id="rId80" Type="http://schemas.openxmlformats.org/officeDocument/2006/relationships/hyperlink" Target="mailto:marmoya@valjicr.com" TargetMode="External"/><Relationship Id="rId155" Type="http://schemas.openxmlformats.org/officeDocument/2006/relationships/hyperlink" Target="mailto:bryan.aguirre@alicargocr.com" TargetMode="External"/><Relationship Id="rId176" Type="http://schemas.openxmlformats.org/officeDocument/2006/relationships/hyperlink" Target="mailto:teo@tracopacr.com" TargetMode="External"/><Relationship Id="rId17" Type="http://schemas.openxmlformats.org/officeDocument/2006/relationships/hyperlink" Target="mailto:info@chitooffice.com" TargetMode="External"/><Relationship Id="rId38" Type="http://schemas.openxmlformats.org/officeDocument/2006/relationships/hyperlink" Target="mailto:rtrejos@gmail.com" TargetMode="External"/><Relationship Id="rId59" Type="http://schemas.openxmlformats.org/officeDocument/2006/relationships/hyperlink" Target="mailto:rnieto@equiposnieto.com" TargetMode="External"/><Relationship Id="rId103" Type="http://schemas.openxmlformats.org/officeDocument/2006/relationships/hyperlink" Target="mailto:info@aircarecr.com" TargetMode="External"/><Relationship Id="rId124" Type="http://schemas.openxmlformats.org/officeDocument/2006/relationships/hyperlink" Target="mailto:lquesada@especialized.co.cr" TargetMode="External"/><Relationship Id="rId70" Type="http://schemas.openxmlformats.org/officeDocument/2006/relationships/hyperlink" Target="mailto:aorlich@roccacr.com" TargetMode="External"/><Relationship Id="rId91" Type="http://schemas.openxmlformats.org/officeDocument/2006/relationships/hyperlink" Target="mailto:phernandez@asegire.com" TargetMode="External"/><Relationship Id="rId145" Type="http://schemas.openxmlformats.org/officeDocument/2006/relationships/hyperlink" Target="mailto:hazucena@saeg.com" TargetMode="External"/><Relationship Id="rId166" Type="http://schemas.openxmlformats.org/officeDocument/2006/relationships/hyperlink" Target="mailto:granitedelaroche@yahoo.com" TargetMode="External"/><Relationship Id="rId187" Type="http://schemas.openxmlformats.org/officeDocument/2006/relationships/hyperlink" Target="mailto:marlon@motosportire.cr" TargetMode="External"/><Relationship Id="rId1" Type="http://schemas.openxmlformats.org/officeDocument/2006/relationships/hyperlink" Target="mailto:asaenzc@novatech.co.cr" TargetMode="External"/><Relationship Id="rId28" Type="http://schemas.openxmlformats.org/officeDocument/2006/relationships/hyperlink" Target="mailto:icarvajal@exclusimon.com" TargetMode="External"/><Relationship Id="rId49" Type="http://schemas.openxmlformats.org/officeDocument/2006/relationships/hyperlink" Target="mailto:info@truckingcr.com" TargetMode="External"/><Relationship Id="rId114" Type="http://schemas.openxmlformats.org/officeDocument/2006/relationships/hyperlink" Target="mailto:egazel@pequenomundo.com" TargetMode="External"/><Relationship Id="rId60" Type="http://schemas.openxmlformats.org/officeDocument/2006/relationships/hyperlink" Target="mailto:sbenavides@cdu.al" TargetMode="External"/><Relationship Id="rId81" Type="http://schemas.openxmlformats.org/officeDocument/2006/relationships/hyperlink" Target="mailto:george@motopaexcr.com" TargetMode="External"/><Relationship Id="rId135" Type="http://schemas.openxmlformats.org/officeDocument/2006/relationships/hyperlink" Target="mailto:c.chaves@spcaldera.com" TargetMode="External"/><Relationship Id="rId156" Type="http://schemas.openxmlformats.org/officeDocument/2006/relationships/hyperlink" Target="mailto:edgardo@royzacr.com" TargetMode="External"/><Relationship Id="rId177" Type="http://schemas.openxmlformats.org/officeDocument/2006/relationships/hyperlink" Target="mailto:arosales@slc.com.g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94"/>
  <sheetViews>
    <sheetView tabSelected="1" zoomScale="80" zoomScaleNormal="80" workbookViewId="0">
      <pane xSplit="1" ySplit="4" topLeftCell="B99" activePane="bottomRight" state="frozen"/>
      <selection pane="topRight" activeCell="B1" sqref="B1"/>
      <selection pane="bottomLeft" activeCell="A8" sqref="A8"/>
      <selection pane="bottomRight" activeCell="AC108" sqref="AC108"/>
    </sheetView>
  </sheetViews>
  <sheetFormatPr baseColWidth="10" defaultColWidth="11.42578125" defaultRowHeight="12.75" x14ac:dyDescent="0.2"/>
  <cols>
    <col min="1" max="1" width="54.42578125" style="59" customWidth="1"/>
    <col min="2" max="2" width="21.5703125" customWidth="1"/>
    <col min="3" max="3" width="14.42578125" customWidth="1"/>
    <col min="4" max="4" width="14.42578125" bestFit="1" customWidth="1"/>
    <col min="5" max="5" width="7.42578125" hidden="1" customWidth="1"/>
    <col min="6" max="6" width="5.85546875" hidden="1" customWidth="1"/>
    <col min="7" max="7" width="1.5703125" hidden="1" customWidth="1"/>
    <col min="8" max="8" width="31.5703125" hidden="1" customWidth="1"/>
    <col min="9" max="9" width="17.42578125" hidden="1" customWidth="1"/>
    <col min="10" max="13" width="18.42578125" customWidth="1"/>
    <col min="14" max="14" width="35.42578125" customWidth="1"/>
    <col min="15" max="16" width="19.42578125" customWidth="1"/>
    <col min="17" max="17" width="27.42578125" bestFit="1" customWidth="1"/>
    <col min="18" max="19" width="16" customWidth="1"/>
    <col min="20" max="20" width="39.42578125" bestFit="1" customWidth="1"/>
    <col min="21" max="21" width="16" customWidth="1"/>
    <col min="22" max="22" width="42.5703125" style="17" customWidth="1"/>
    <col min="23" max="23" width="52" style="54" customWidth="1"/>
    <col min="24" max="24" width="28.140625" customWidth="1"/>
    <col min="25" max="25" width="19" hidden="1" customWidth="1"/>
    <col min="26" max="29" width="26.42578125" customWidth="1"/>
    <col min="30" max="30" width="19.140625" customWidth="1"/>
    <col min="33" max="33" width="11.42578125" style="8"/>
  </cols>
  <sheetData>
    <row r="1" spans="1:34" ht="13.5" customHeight="1" thickBot="1" x14ac:dyDescent="0.25">
      <c r="A1" s="200" t="s">
        <v>0</v>
      </c>
      <c r="B1" s="201"/>
      <c r="C1" s="201"/>
      <c r="D1" s="201"/>
      <c r="E1" s="201"/>
      <c r="F1" s="201"/>
      <c r="G1" s="201"/>
      <c r="H1" s="201"/>
      <c r="I1" s="201"/>
      <c r="J1" s="201"/>
      <c r="K1" s="201"/>
      <c r="L1" s="201"/>
      <c r="M1" s="201"/>
      <c r="N1" s="201"/>
      <c r="O1" s="201"/>
      <c r="P1" s="201"/>
      <c r="Q1" s="201"/>
      <c r="R1" s="201"/>
      <c r="S1" s="201"/>
      <c r="T1" s="201"/>
      <c r="U1" s="201"/>
      <c r="V1" s="201"/>
      <c r="W1" s="201"/>
      <c r="X1" s="201"/>
      <c r="Y1" s="201"/>
      <c r="Z1" s="202"/>
      <c r="AA1" s="145"/>
      <c r="AB1" s="145"/>
      <c r="AC1" s="145"/>
      <c r="AD1" s="189" t="s">
        <v>1</v>
      </c>
    </row>
    <row r="2" spans="1:34" ht="11.25" customHeight="1" x14ac:dyDescent="0.2">
      <c r="A2" s="264" t="s">
        <v>2</v>
      </c>
      <c r="B2" s="212" t="s">
        <v>3</v>
      </c>
      <c r="C2" s="291" t="s">
        <v>4</v>
      </c>
      <c r="D2" s="292"/>
      <c r="E2" s="267"/>
      <c r="F2" s="268"/>
      <c r="G2" s="268"/>
      <c r="H2" s="220" t="s">
        <v>5</v>
      </c>
      <c r="I2" s="220" t="s">
        <v>6</v>
      </c>
      <c r="J2" s="220" t="s">
        <v>7</v>
      </c>
      <c r="K2" s="293" t="s">
        <v>8</v>
      </c>
      <c r="L2" s="220" t="s">
        <v>9</v>
      </c>
      <c r="M2" s="92" t="s">
        <v>10</v>
      </c>
      <c r="N2" s="293" t="s">
        <v>11</v>
      </c>
      <c r="O2" s="220" t="s">
        <v>12</v>
      </c>
      <c r="P2" s="220" t="s">
        <v>13</v>
      </c>
      <c r="Q2" s="92"/>
      <c r="R2" s="220" t="s">
        <v>14</v>
      </c>
      <c r="S2" s="92"/>
      <c r="T2" s="212" t="s">
        <v>15</v>
      </c>
      <c r="U2" s="212" t="s">
        <v>16</v>
      </c>
      <c r="V2" s="212" t="s">
        <v>17</v>
      </c>
      <c r="W2" s="284" t="s">
        <v>18</v>
      </c>
      <c r="X2" s="206" t="s">
        <v>19</v>
      </c>
      <c r="Y2" s="209"/>
      <c r="Z2" s="203" t="s">
        <v>3</v>
      </c>
      <c r="AA2" s="203" t="s">
        <v>20</v>
      </c>
      <c r="AB2" s="203" t="s">
        <v>21</v>
      </c>
      <c r="AC2" s="189" t="s">
        <v>3810</v>
      </c>
      <c r="AD2" s="190"/>
    </row>
    <row r="3" spans="1:34" ht="11.25" customHeight="1" x14ac:dyDescent="0.2">
      <c r="A3" s="265"/>
      <c r="B3" s="213"/>
      <c r="C3" s="213" t="s">
        <v>22</v>
      </c>
      <c r="D3" s="289" t="s">
        <v>23</v>
      </c>
      <c r="E3" s="223"/>
      <c r="F3" s="223"/>
      <c r="G3" s="225"/>
      <c r="H3" s="221"/>
      <c r="I3" s="221"/>
      <c r="J3" s="188"/>
      <c r="K3" s="294"/>
      <c r="L3" s="221"/>
      <c r="M3" s="93"/>
      <c r="N3" s="294"/>
      <c r="O3" s="221"/>
      <c r="P3" s="221"/>
      <c r="Q3" s="93" t="s">
        <v>24</v>
      </c>
      <c r="R3" s="221"/>
      <c r="S3" s="93" t="s">
        <v>25</v>
      </c>
      <c r="T3" s="213"/>
      <c r="U3" s="213"/>
      <c r="V3" s="213"/>
      <c r="W3" s="285"/>
      <c r="X3" s="207"/>
      <c r="Y3" s="210"/>
      <c r="Z3" s="204"/>
      <c r="AA3" s="204"/>
      <c r="AB3" s="204"/>
      <c r="AC3" s="190"/>
      <c r="AD3" s="190"/>
    </row>
    <row r="4" spans="1:34" ht="11.25" customHeight="1" thickBot="1" x14ac:dyDescent="0.25">
      <c r="A4" s="266"/>
      <c r="B4" s="214"/>
      <c r="C4" s="214"/>
      <c r="D4" s="290"/>
      <c r="E4" s="224"/>
      <c r="F4" s="224"/>
      <c r="G4" s="226"/>
      <c r="H4" s="222"/>
      <c r="I4" s="222"/>
      <c r="J4" s="263"/>
      <c r="K4" s="295"/>
      <c r="L4" s="222"/>
      <c r="M4" s="94"/>
      <c r="N4" s="295"/>
      <c r="O4" s="222"/>
      <c r="P4" s="222"/>
      <c r="Q4" s="94"/>
      <c r="R4" s="222"/>
      <c r="S4" s="94"/>
      <c r="T4" s="214"/>
      <c r="U4" s="214"/>
      <c r="V4" s="214"/>
      <c r="W4" s="286"/>
      <c r="X4" s="208"/>
      <c r="Y4" s="211"/>
      <c r="Z4" s="205"/>
      <c r="AA4" s="205" t="s">
        <v>20</v>
      </c>
      <c r="AB4" s="205"/>
      <c r="AC4" s="191"/>
      <c r="AD4" s="191"/>
      <c r="AF4" t="s">
        <v>26</v>
      </c>
      <c r="AG4" s="8" t="s">
        <v>27</v>
      </c>
      <c r="AH4" s="8" t="s">
        <v>28</v>
      </c>
    </row>
    <row r="5" spans="1:34" ht="22.5" customHeight="1" x14ac:dyDescent="0.2">
      <c r="A5" s="72" t="s">
        <v>29</v>
      </c>
      <c r="B5" s="78" t="s">
        <v>30</v>
      </c>
      <c r="C5" s="2" t="s">
        <v>31</v>
      </c>
      <c r="D5" s="70" t="s">
        <v>32</v>
      </c>
      <c r="E5" s="70"/>
      <c r="F5" s="1"/>
      <c r="G5" s="68"/>
      <c r="H5" s="68" t="s">
        <v>33</v>
      </c>
      <c r="I5" s="66">
        <v>41921</v>
      </c>
      <c r="J5" s="78" t="s">
        <v>34</v>
      </c>
      <c r="K5" s="78"/>
      <c r="L5" s="78"/>
      <c r="M5" s="78"/>
      <c r="N5" s="68" t="s">
        <v>35</v>
      </c>
      <c r="O5" s="75">
        <v>42132</v>
      </c>
      <c r="P5" s="66">
        <f>DATE(YEAR(O5)+1, MONTH(O5), DAY(O5))</f>
        <v>42498</v>
      </c>
      <c r="Q5" s="66"/>
      <c r="R5" s="10"/>
      <c r="S5" s="10"/>
      <c r="T5" s="68" t="s">
        <v>36</v>
      </c>
      <c r="U5" s="68" t="s">
        <v>37</v>
      </c>
      <c r="V5" s="26" t="s">
        <v>38</v>
      </c>
      <c r="W5" s="68" t="s">
        <v>39</v>
      </c>
      <c r="X5" s="68" t="s">
        <v>40</v>
      </c>
      <c r="Y5" s="68"/>
      <c r="Z5" s="68" t="s">
        <v>41</v>
      </c>
      <c r="AA5" s="68"/>
      <c r="AB5" s="68"/>
      <c r="AC5" s="68"/>
      <c r="AD5" s="89" t="str">
        <f ca="1">IF(P5&lt;TODAY(),"INACTIVO",IF(P5&gt;=TODAY(),"ACTIVO"))</f>
        <v>INACTIVO</v>
      </c>
    </row>
    <row r="6" spans="1:34" ht="22.5" customHeight="1" x14ac:dyDescent="0.2">
      <c r="A6" s="269" t="s">
        <v>42</v>
      </c>
      <c r="B6" s="175" t="s">
        <v>43</v>
      </c>
      <c r="C6" s="175" t="s">
        <v>44</v>
      </c>
      <c r="D6" s="175" t="s">
        <v>44</v>
      </c>
      <c r="E6" s="70"/>
      <c r="F6" s="1"/>
      <c r="G6" s="68"/>
      <c r="H6" s="175" t="s">
        <v>45</v>
      </c>
      <c r="I6" s="171">
        <v>41985</v>
      </c>
      <c r="J6" s="175" t="s">
        <v>34</v>
      </c>
      <c r="K6" s="85"/>
      <c r="L6" s="85"/>
      <c r="M6" s="85"/>
      <c r="N6" s="175" t="s">
        <v>46</v>
      </c>
      <c r="O6" s="173">
        <v>42275</v>
      </c>
      <c r="P6" s="173">
        <f>DATE(YEAR(O6)+1, MONTH(O6), DAY(O6))</f>
        <v>42641</v>
      </c>
      <c r="Q6" s="65"/>
      <c r="R6" s="175"/>
      <c r="S6" s="175"/>
      <c r="T6" s="175" t="s">
        <v>47</v>
      </c>
      <c r="U6" s="175" t="s">
        <v>48</v>
      </c>
      <c r="V6" s="175" t="s">
        <v>49</v>
      </c>
      <c r="W6" s="175" t="s">
        <v>50</v>
      </c>
      <c r="X6" s="68" t="s">
        <v>51</v>
      </c>
      <c r="Y6" s="68"/>
      <c r="Z6" s="68" t="s">
        <v>52</v>
      </c>
      <c r="AA6" s="68"/>
      <c r="AB6" s="68"/>
      <c r="AC6" s="68"/>
      <c r="AD6" s="90" t="str">
        <f ca="1">IF(P6&lt;TODAY(),"INACTIVO",IF(P6&gt;=TODAY(),"ACTIVO"))</f>
        <v>INACTIVO</v>
      </c>
    </row>
    <row r="7" spans="1:34" ht="22.5" customHeight="1" x14ac:dyDescent="0.2">
      <c r="A7" s="253"/>
      <c r="B7" s="176"/>
      <c r="C7" s="176"/>
      <c r="D7" s="176"/>
      <c r="E7" s="70"/>
      <c r="F7" s="1"/>
      <c r="G7" s="68"/>
      <c r="H7" s="176"/>
      <c r="I7" s="176"/>
      <c r="J7" s="176"/>
      <c r="K7" s="70"/>
      <c r="L7" s="70"/>
      <c r="M7" s="70"/>
      <c r="N7" s="176"/>
      <c r="O7" s="176"/>
      <c r="P7" s="174"/>
      <c r="Q7" s="66"/>
      <c r="R7" s="176"/>
      <c r="S7" s="176"/>
      <c r="T7" s="176"/>
      <c r="U7" s="176"/>
      <c r="V7" s="176"/>
      <c r="W7" s="176"/>
      <c r="X7" s="68" t="s">
        <v>53</v>
      </c>
      <c r="Y7" s="68"/>
      <c r="Z7" s="68" t="s">
        <v>54</v>
      </c>
      <c r="AA7" s="68"/>
      <c r="AB7" s="68"/>
      <c r="AC7" s="68"/>
      <c r="AD7" s="90" t="str">
        <f ca="1">IF(P7&lt;TODAY(),"INACTIVO",IF(P7&gt;=TODAY(),"ACTIVO"))</f>
        <v>INACTIVO</v>
      </c>
    </row>
    <row r="8" spans="1:34" ht="22.5" customHeight="1" x14ac:dyDescent="0.2">
      <c r="A8" s="72" t="s">
        <v>55</v>
      </c>
      <c r="B8" s="78" t="s">
        <v>56</v>
      </c>
      <c r="C8" s="78" t="s">
        <v>44</v>
      </c>
      <c r="D8" s="78" t="s">
        <v>57</v>
      </c>
      <c r="E8" s="70"/>
      <c r="F8" s="1"/>
      <c r="G8" s="68"/>
      <c r="H8" s="78" t="s">
        <v>58</v>
      </c>
      <c r="I8" s="66">
        <v>41918</v>
      </c>
      <c r="J8" s="78" t="s">
        <v>34</v>
      </c>
      <c r="K8" s="78" t="s">
        <v>59</v>
      </c>
      <c r="L8" s="78" t="s">
        <v>60</v>
      </c>
      <c r="M8" s="138">
        <v>46238</v>
      </c>
      <c r="N8" s="78" t="s">
        <v>61</v>
      </c>
      <c r="O8" s="75">
        <v>44267</v>
      </c>
      <c r="P8" s="66">
        <v>45935</v>
      </c>
      <c r="Q8" s="66" t="s">
        <v>62</v>
      </c>
      <c r="R8" s="78">
        <v>4</v>
      </c>
      <c r="S8" s="78">
        <v>2023</v>
      </c>
      <c r="T8" s="78" t="s">
        <v>63</v>
      </c>
      <c r="U8" s="78" t="s">
        <v>64</v>
      </c>
      <c r="V8" s="83" t="s">
        <v>65</v>
      </c>
      <c r="W8" s="78" t="s">
        <v>66</v>
      </c>
      <c r="X8" s="114" t="str">
        <f>A8</f>
        <v>CONTIMACA DE COSTA RICA S.A</v>
      </c>
      <c r="Y8" s="114"/>
      <c r="Z8" s="114" t="s">
        <v>67</v>
      </c>
      <c r="AA8" s="114"/>
      <c r="AB8" s="114"/>
      <c r="AC8" s="114"/>
      <c r="AD8" s="90" t="str">
        <f ca="1">IF(P8&lt;TODAY(),"INACTIVO",IF(P8&gt;=TODAY(),"ACTIVO"))</f>
        <v>ACTIVO</v>
      </c>
      <c r="AE8" s="84"/>
      <c r="AF8" s="17"/>
    </row>
    <row r="9" spans="1:34" ht="22.5" customHeight="1" x14ac:dyDescent="0.2">
      <c r="A9" s="275" t="s">
        <v>68</v>
      </c>
      <c r="B9" s="237" t="s">
        <v>69</v>
      </c>
      <c r="C9" s="237" t="s">
        <v>70</v>
      </c>
      <c r="D9" s="237" t="s">
        <v>70</v>
      </c>
      <c r="E9" s="60"/>
      <c r="F9" s="60"/>
      <c r="G9" s="61"/>
      <c r="H9" s="237" t="s">
        <v>71</v>
      </c>
      <c r="I9" s="242">
        <v>42023</v>
      </c>
      <c r="J9" s="237" t="s">
        <v>34</v>
      </c>
      <c r="K9" s="237" t="s">
        <v>72</v>
      </c>
      <c r="L9" s="237" t="s">
        <v>73</v>
      </c>
      <c r="M9" s="173">
        <v>46142</v>
      </c>
      <c r="N9" s="296" t="s">
        <v>74</v>
      </c>
      <c r="O9" s="242">
        <v>44034</v>
      </c>
      <c r="P9" s="242">
        <v>45860</v>
      </c>
      <c r="Q9" s="242" t="s">
        <v>4271</v>
      </c>
      <c r="R9" s="237">
        <v>4</v>
      </c>
      <c r="S9" s="237">
        <v>2023</v>
      </c>
      <c r="T9" s="237" t="s">
        <v>75</v>
      </c>
      <c r="U9" s="237" t="s">
        <v>76</v>
      </c>
      <c r="V9" s="237" t="s">
        <v>77</v>
      </c>
      <c r="W9" s="281" t="s">
        <v>78</v>
      </c>
      <c r="X9" s="116" t="s">
        <v>79</v>
      </c>
      <c r="Y9" s="115"/>
      <c r="Z9" s="116">
        <v>3101049735</v>
      </c>
      <c r="AA9" s="146"/>
      <c r="AB9" s="146"/>
      <c r="AC9" s="146"/>
      <c r="AD9" s="316" t="str">
        <f ca="1">IF(P9&lt;TODAY(),"INACTIVO",IF(P9&gt;=TODAY(),"ACTIVO"))</f>
        <v>ACTIVO</v>
      </c>
    </row>
    <row r="10" spans="1:34" ht="22.5" customHeight="1" x14ac:dyDescent="0.2">
      <c r="A10" s="276"/>
      <c r="B10" s="238"/>
      <c r="C10" s="238"/>
      <c r="D10" s="238"/>
      <c r="E10" s="60"/>
      <c r="F10" s="60"/>
      <c r="G10" s="61"/>
      <c r="H10" s="238"/>
      <c r="I10" s="243"/>
      <c r="J10" s="238"/>
      <c r="K10" s="238"/>
      <c r="L10" s="238"/>
      <c r="M10" s="185"/>
      <c r="N10" s="297"/>
      <c r="O10" s="243"/>
      <c r="P10" s="243"/>
      <c r="Q10" s="243"/>
      <c r="R10" s="238"/>
      <c r="S10" s="238"/>
      <c r="T10" s="238"/>
      <c r="U10" s="238"/>
      <c r="V10" s="238"/>
      <c r="W10" s="282"/>
      <c r="X10" s="116" t="s">
        <v>4523</v>
      </c>
      <c r="Y10" s="115"/>
      <c r="Z10" s="116">
        <v>3102098890</v>
      </c>
      <c r="AA10" s="147" t="s">
        <v>4527</v>
      </c>
      <c r="AB10" s="147" t="s">
        <v>4524</v>
      </c>
      <c r="AC10" s="157">
        <v>46174</v>
      </c>
      <c r="AD10" s="317"/>
    </row>
    <row r="11" spans="1:34" ht="22.5" customHeight="1" x14ac:dyDescent="0.2">
      <c r="A11" s="276"/>
      <c r="B11" s="238"/>
      <c r="C11" s="238"/>
      <c r="D11" s="238"/>
      <c r="E11" s="60"/>
      <c r="F11" s="60"/>
      <c r="G11" s="61"/>
      <c r="H11" s="238"/>
      <c r="I11" s="243"/>
      <c r="J11" s="238"/>
      <c r="K11" s="238"/>
      <c r="L11" s="238"/>
      <c r="M11" s="185"/>
      <c r="N11" s="297"/>
      <c r="O11" s="243"/>
      <c r="P11" s="243"/>
      <c r="Q11" s="243"/>
      <c r="R11" s="238"/>
      <c r="S11" s="238"/>
      <c r="T11" s="238"/>
      <c r="U11" s="238"/>
      <c r="V11" s="238"/>
      <c r="W11" s="282"/>
      <c r="X11" s="116" t="s">
        <v>4525</v>
      </c>
      <c r="Y11" s="115"/>
      <c r="Z11" s="116">
        <v>206010738</v>
      </c>
      <c r="AA11" s="147" t="s">
        <v>4527</v>
      </c>
      <c r="AB11" s="147" t="s">
        <v>4526</v>
      </c>
      <c r="AC11" s="157">
        <v>47234</v>
      </c>
      <c r="AD11" s="317"/>
    </row>
    <row r="12" spans="1:34" ht="22.5" customHeight="1" x14ac:dyDescent="0.2">
      <c r="A12" s="276"/>
      <c r="B12" s="238"/>
      <c r="C12" s="238"/>
      <c r="D12" s="238"/>
      <c r="E12" s="60"/>
      <c r="F12" s="60"/>
      <c r="G12" s="61"/>
      <c r="H12" s="238"/>
      <c r="I12" s="238"/>
      <c r="J12" s="238"/>
      <c r="K12" s="238"/>
      <c r="L12" s="238"/>
      <c r="M12" s="185"/>
      <c r="N12" s="297"/>
      <c r="O12" s="243"/>
      <c r="P12" s="243"/>
      <c r="Q12" s="243"/>
      <c r="R12" s="238"/>
      <c r="S12" s="238"/>
      <c r="T12" s="238"/>
      <c r="U12" s="238"/>
      <c r="V12" s="238"/>
      <c r="W12" s="282"/>
      <c r="X12" s="116" t="s">
        <v>80</v>
      </c>
      <c r="Y12" s="49"/>
      <c r="Z12" s="116">
        <v>3101224387</v>
      </c>
      <c r="AA12" s="147"/>
      <c r="AB12" s="147"/>
      <c r="AC12" s="147"/>
      <c r="AD12" s="317"/>
    </row>
    <row r="13" spans="1:34" ht="22.5" customHeight="1" x14ac:dyDescent="0.2">
      <c r="A13" s="276"/>
      <c r="B13" s="238"/>
      <c r="C13" s="238"/>
      <c r="D13" s="238"/>
      <c r="E13" s="60"/>
      <c r="F13" s="60"/>
      <c r="G13" s="61"/>
      <c r="H13" s="238"/>
      <c r="I13" s="238"/>
      <c r="J13" s="238"/>
      <c r="K13" s="238"/>
      <c r="L13" s="238"/>
      <c r="M13" s="185"/>
      <c r="N13" s="297"/>
      <c r="O13" s="243"/>
      <c r="P13" s="243"/>
      <c r="Q13" s="243"/>
      <c r="R13" s="238"/>
      <c r="S13" s="238"/>
      <c r="T13" s="238"/>
      <c r="U13" s="238"/>
      <c r="V13" s="238"/>
      <c r="W13" s="282"/>
      <c r="X13" s="116" t="s">
        <v>3931</v>
      </c>
      <c r="Y13" s="49"/>
      <c r="Z13" s="116">
        <v>3102677672</v>
      </c>
      <c r="AA13" s="147" t="s">
        <v>3932</v>
      </c>
      <c r="AB13" s="147" t="s">
        <v>3939</v>
      </c>
      <c r="AC13" s="157">
        <v>45617</v>
      </c>
      <c r="AD13" s="317"/>
    </row>
    <row r="14" spans="1:34" ht="22.5" customHeight="1" x14ac:dyDescent="0.2">
      <c r="A14" s="276"/>
      <c r="B14" s="238"/>
      <c r="C14" s="238"/>
      <c r="D14" s="238"/>
      <c r="E14" s="60"/>
      <c r="F14" s="60"/>
      <c r="G14" s="61"/>
      <c r="H14" s="238"/>
      <c r="I14" s="238"/>
      <c r="J14" s="238"/>
      <c r="K14" s="238"/>
      <c r="L14" s="238"/>
      <c r="M14" s="185"/>
      <c r="N14" s="297"/>
      <c r="O14" s="243"/>
      <c r="P14" s="243"/>
      <c r="Q14" s="243"/>
      <c r="R14" s="238"/>
      <c r="S14" s="238"/>
      <c r="T14" s="238"/>
      <c r="U14" s="238"/>
      <c r="V14" s="238"/>
      <c r="W14" s="282"/>
      <c r="X14" s="116" t="s">
        <v>68</v>
      </c>
      <c r="Y14" s="49"/>
      <c r="Z14" s="116">
        <v>3102535052</v>
      </c>
      <c r="AA14" s="147"/>
      <c r="AB14" s="147"/>
      <c r="AC14" s="147"/>
      <c r="AD14" s="317"/>
    </row>
    <row r="15" spans="1:34" ht="22.5" customHeight="1" x14ac:dyDescent="0.2">
      <c r="A15" s="276"/>
      <c r="B15" s="238"/>
      <c r="C15" s="238"/>
      <c r="D15" s="238"/>
      <c r="E15" s="60"/>
      <c r="F15" s="60"/>
      <c r="G15" s="61"/>
      <c r="H15" s="238"/>
      <c r="I15" s="238"/>
      <c r="J15" s="238"/>
      <c r="K15" s="238"/>
      <c r="L15" s="238"/>
      <c r="M15" s="185"/>
      <c r="N15" s="297"/>
      <c r="O15" s="243"/>
      <c r="P15" s="243"/>
      <c r="Q15" s="243"/>
      <c r="R15" s="238"/>
      <c r="S15" s="238"/>
      <c r="T15" s="238"/>
      <c r="U15" s="238"/>
      <c r="V15" s="238"/>
      <c r="W15" s="282"/>
      <c r="X15" s="116" t="s">
        <v>81</v>
      </c>
      <c r="Y15" s="49"/>
      <c r="Z15" s="116">
        <v>3101402651</v>
      </c>
      <c r="AA15" s="147"/>
      <c r="AB15" s="147"/>
      <c r="AC15" s="147"/>
      <c r="AD15" s="317"/>
    </row>
    <row r="16" spans="1:34" ht="22.5" customHeight="1" x14ac:dyDescent="0.2">
      <c r="A16" s="276"/>
      <c r="B16" s="238"/>
      <c r="C16" s="238"/>
      <c r="D16" s="238"/>
      <c r="E16" s="60"/>
      <c r="F16" s="60"/>
      <c r="G16" s="61"/>
      <c r="H16" s="238"/>
      <c r="I16" s="238"/>
      <c r="J16" s="238"/>
      <c r="K16" s="238"/>
      <c r="L16" s="238"/>
      <c r="M16" s="185"/>
      <c r="N16" s="297"/>
      <c r="O16" s="243"/>
      <c r="P16" s="243"/>
      <c r="Q16" s="243"/>
      <c r="R16" s="238"/>
      <c r="S16" s="238"/>
      <c r="T16" s="238"/>
      <c r="U16" s="238"/>
      <c r="V16" s="238"/>
      <c r="W16" s="282"/>
      <c r="X16" s="116" t="s">
        <v>82</v>
      </c>
      <c r="Y16" s="49"/>
      <c r="Z16" s="116">
        <v>3101323120</v>
      </c>
      <c r="AA16" s="147"/>
      <c r="AB16" s="147"/>
      <c r="AC16" s="147"/>
      <c r="AD16" s="317"/>
    </row>
    <row r="17" spans="1:30" ht="22.5" customHeight="1" x14ac:dyDescent="0.2">
      <c r="A17" s="276"/>
      <c r="B17" s="238"/>
      <c r="C17" s="238"/>
      <c r="D17" s="238"/>
      <c r="E17" s="60"/>
      <c r="F17" s="60"/>
      <c r="G17" s="61"/>
      <c r="H17" s="244"/>
      <c r="I17" s="238"/>
      <c r="J17" s="238"/>
      <c r="K17" s="238"/>
      <c r="L17" s="238"/>
      <c r="M17" s="185"/>
      <c r="N17" s="297"/>
      <c r="O17" s="243"/>
      <c r="P17" s="243"/>
      <c r="Q17" s="243"/>
      <c r="R17" s="238"/>
      <c r="S17" s="238"/>
      <c r="T17" s="238"/>
      <c r="U17" s="238"/>
      <c r="V17" s="238"/>
      <c r="W17" s="282"/>
      <c r="X17" s="116" t="s">
        <v>83</v>
      </c>
      <c r="Y17" s="117"/>
      <c r="Z17" s="116">
        <v>3101225751</v>
      </c>
      <c r="AA17" s="147"/>
      <c r="AB17" s="147"/>
      <c r="AC17" s="147"/>
      <c r="AD17" s="317"/>
    </row>
    <row r="18" spans="1:30" ht="22.5" customHeight="1" x14ac:dyDescent="0.2">
      <c r="A18" s="276"/>
      <c r="B18" s="238"/>
      <c r="C18" s="238"/>
      <c r="D18" s="238"/>
      <c r="E18" s="60"/>
      <c r="F18" s="60"/>
      <c r="G18" s="61"/>
      <c r="H18" s="244"/>
      <c r="I18" s="238"/>
      <c r="J18" s="238"/>
      <c r="K18" s="238"/>
      <c r="L18" s="238"/>
      <c r="M18" s="185"/>
      <c r="N18" s="297"/>
      <c r="O18" s="243"/>
      <c r="P18" s="243"/>
      <c r="Q18" s="243"/>
      <c r="R18" s="238"/>
      <c r="S18" s="238"/>
      <c r="T18" s="238"/>
      <c r="U18" s="238"/>
      <c r="V18" s="238"/>
      <c r="W18" s="282"/>
      <c r="X18" s="116" t="s">
        <v>84</v>
      </c>
      <c r="Y18" s="117"/>
      <c r="Z18" s="116">
        <v>3101651979</v>
      </c>
      <c r="AA18" s="147"/>
      <c r="AB18" s="147"/>
      <c r="AC18" s="147"/>
      <c r="AD18" s="317"/>
    </row>
    <row r="19" spans="1:30" ht="22.5" customHeight="1" x14ac:dyDescent="0.2">
      <c r="A19" s="276"/>
      <c r="B19" s="238"/>
      <c r="C19" s="238"/>
      <c r="D19" s="238"/>
      <c r="E19" s="60"/>
      <c r="F19" s="60"/>
      <c r="G19" s="61"/>
      <c r="H19" s="244"/>
      <c r="I19" s="238"/>
      <c r="J19" s="238"/>
      <c r="K19" s="238"/>
      <c r="L19" s="238"/>
      <c r="M19" s="185"/>
      <c r="N19" s="297"/>
      <c r="O19" s="243"/>
      <c r="P19" s="243"/>
      <c r="Q19" s="243"/>
      <c r="R19" s="238"/>
      <c r="S19" s="238"/>
      <c r="T19" s="238"/>
      <c r="U19" s="238"/>
      <c r="V19" s="238"/>
      <c r="W19" s="282"/>
      <c r="X19" s="116" t="s">
        <v>85</v>
      </c>
      <c r="Y19" s="118"/>
      <c r="Z19" s="116">
        <v>3101220616</v>
      </c>
      <c r="AA19" s="147"/>
      <c r="AB19" s="147"/>
      <c r="AC19" s="147"/>
      <c r="AD19" s="317"/>
    </row>
    <row r="20" spans="1:30" ht="22.5" customHeight="1" x14ac:dyDescent="0.2">
      <c r="A20" s="276"/>
      <c r="B20" s="238"/>
      <c r="C20" s="238"/>
      <c r="D20" s="238"/>
      <c r="E20" s="60"/>
      <c r="F20" s="60"/>
      <c r="G20" s="61"/>
      <c r="H20" s="244"/>
      <c r="I20" s="238"/>
      <c r="J20" s="238"/>
      <c r="K20" s="238"/>
      <c r="L20" s="238"/>
      <c r="M20" s="185"/>
      <c r="N20" s="297"/>
      <c r="O20" s="243"/>
      <c r="P20" s="243"/>
      <c r="Q20" s="243"/>
      <c r="R20" s="238"/>
      <c r="S20" s="238"/>
      <c r="T20" s="238"/>
      <c r="U20" s="238"/>
      <c r="V20" s="238"/>
      <c r="W20" s="282"/>
      <c r="X20" s="116" t="s">
        <v>86</v>
      </c>
      <c r="Y20" s="117"/>
      <c r="Z20" s="116">
        <v>3101210762</v>
      </c>
      <c r="AA20" s="147"/>
      <c r="AB20" s="147"/>
      <c r="AC20" s="147"/>
      <c r="AD20" s="317"/>
    </row>
    <row r="21" spans="1:30" ht="22.5" customHeight="1" x14ac:dyDescent="0.2">
      <c r="A21" s="276"/>
      <c r="B21" s="238"/>
      <c r="C21" s="238"/>
      <c r="D21" s="238"/>
      <c r="E21" s="60"/>
      <c r="F21" s="60"/>
      <c r="G21" s="61"/>
      <c r="H21" s="244"/>
      <c r="I21" s="238"/>
      <c r="J21" s="238"/>
      <c r="K21" s="238"/>
      <c r="L21" s="238"/>
      <c r="M21" s="185"/>
      <c r="N21" s="297"/>
      <c r="O21" s="243"/>
      <c r="P21" s="243"/>
      <c r="Q21" s="243"/>
      <c r="R21" s="238"/>
      <c r="S21" s="238"/>
      <c r="T21" s="238"/>
      <c r="U21" s="238"/>
      <c r="V21" s="238"/>
      <c r="W21" s="282"/>
      <c r="X21" s="116" t="s">
        <v>87</v>
      </c>
      <c r="Y21" s="118"/>
      <c r="Z21" s="116">
        <v>3101524927</v>
      </c>
      <c r="AA21" s="147"/>
      <c r="AB21" s="147"/>
      <c r="AC21" s="147"/>
      <c r="AD21" s="317"/>
    </row>
    <row r="22" spans="1:30" ht="22.5" customHeight="1" x14ac:dyDescent="0.2">
      <c r="A22" s="276"/>
      <c r="B22" s="238"/>
      <c r="C22" s="238"/>
      <c r="D22" s="238"/>
      <c r="E22" s="60"/>
      <c r="F22" s="60"/>
      <c r="G22" s="61"/>
      <c r="H22" s="244"/>
      <c r="I22" s="238"/>
      <c r="J22" s="238"/>
      <c r="K22" s="238"/>
      <c r="L22" s="238"/>
      <c r="M22" s="185"/>
      <c r="N22" s="297"/>
      <c r="O22" s="243"/>
      <c r="P22" s="243"/>
      <c r="Q22" s="243"/>
      <c r="R22" s="238"/>
      <c r="S22" s="238"/>
      <c r="T22" s="238"/>
      <c r="U22" s="238"/>
      <c r="V22" s="238"/>
      <c r="W22" s="282"/>
      <c r="X22" s="116" t="s">
        <v>88</v>
      </c>
      <c r="Y22" s="117"/>
      <c r="Z22" s="116">
        <v>3101287174</v>
      </c>
      <c r="AA22" s="147"/>
      <c r="AB22" s="147"/>
      <c r="AC22" s="147"/>
      <c r="AD22" s="317"/>
    </row>
    <row r="23" spans="1:30" ht="22.5" customHeight="1" x14ac:dyDescent="0.2">
      <c r="A23" s="276"/>
      <c r="B23" s="238"/>
      <c r="C23" s="238"/>
      <c r="D23" s="238"/>
      <c r="E23" s="60"/>
      <c r="F23" s="60"/>
      <c r="G23" s="61"/>
      <c r="H23" s="244"/>
      <c r="I23" s="238"/>
      <c r="J23" s="238"/>
      <c r="K23" s="238"/>
      <c r="L23" s="238"/>
      <c r="M23" s="185"/>
      <c r="N23" s="297"/>
      <c r="O23" s="243"/>
      <c r="P23" s="243"/>
      <c r="Q23" s="243"/>
      <c r="R23" s="238"/>
      <c r="S23" s="238"/>
      <c r="T23" s="238"/>
      <c r="U23" s="238"/>
      <c r="V23" s="238"/>
      <c r="W23" s="282"/>
      <c r="X23" s="116" t="s">
        <v>89</v>
      </c>
      <c r="Y23" s="118"/>
      <c r="Z23" s="116">
        <v>3102093302</v>
      </c>
      <c r="AA23" s="147"/>
      <c r="AB23" s="147"/>
      <c r="AC23" s="147"/>
      <c r="AD23" s="317"/>
    </row>
    <row r="24" spans="1:30" ht="22.5" customHeight="1" x14ac:dyDescent="0.2">
      <c r="A24" s="276"/>
      <c r="B24" s="238"/>
      <c r="C24" s="238"/>
      <c r="D24" s="238"/>
      <c r="E24" s="60"/>
      <c r="F24" s="60"/>
      <c r="G24" s="61"/>
      <c r="H24" s="244"/>
      <c r="I24" s="238"/>
      <c r="J24" s="238"/>
      <c r="K24" s="238"/>
      <c r="L24" s="238"/>
      <c r="M24" s="185"/>
      <c r="N24" s="297"/>
      <c r="O24" s="243"/>
      <c r="P24" s="243"/>
      <c r="Q24" s="243"/>
      <c r="R24" s="238"/>
      <c r="S24" s="238"/>
      <c r="T24" s="238"/>
      <c r="U24" s="238"/>
      <c r="V24" s="238"/>
      <c r="W24" s="282"/>
      <c r="X24" s="116" t="s">
        <v>90</v>
      </c>
      <c r="Y24" s="118"/>
      <c r="Z24" s="116">
        <v>3101425443</v>
      </c>
      <c r="AA24" s="147"/>
      <c r="AB24" s="147"/>
      <c r="AC24" s="147"/>
      <c r="AD24" s="317"/>
    </row>
    <row r="25" spans="1:30" ht="22.5" customHeight="1" x14ac:dyDescent="0.2">
      <c r="A25" s="276"/>
      <c r="B25" s="238"/>
      <c r="C25" s="238"/>
      <c r="D25" s="238"/>
      <c r="E25" s="60"/>
      <c r="F25" s="60"/>
      <c r="G25" s="61"/>
      <c r="H25" s="244"/>
      <c r="I25" s="238"/>
      <c r="J25" s="238"/>
      <c r="K25" s="238"/>
      <c r="L25" s="238"/>
      <c r="M25" s="185"/>
      <c r="N25" s="297"/>
      <c r="O25" s="243"/>
      <c r="P25" s="243"/>
      <c r="Q25" s="243"/>
      <c r="R25" s="238"/>
      <c r="S25" s="238"/>
      <c r="T25" s="238"/>
      <c r="U25" s="238"/>
      <c r="V25" s="238"/>
      <c r="W25" s="282"/>
      <c r="X25" s="116" t="s">
        <v>91</v>
      </c>
      <c r="Y25" s="117"/>
      <c r="Z25" s="116">
        <v>3102096040</v>
      </c>
      <c r="AA25" s="147"/>
      <c r="AB25" s="147"/>
      <c r="AC25" s="147"/>
      <c r="AD25" s="317"/>
    </row>
    <row r="26" spans="1:30" ht="22.5" customHeight="1" x14ac:dyDescent="0.2">
      <c r="A26" s="276"/>
      <c r="B26" s="238"/>
      <c r="C26" s="238"/>
      <c r="D26" s="238"/>
      <c r="E26" s="60"/>
      <c r="F26" s="60"/>
      <c r="G26" s="61"/>
      <c r="H26" s="244"/>
      <c r="I26" s="238"/>
      <c r="J26" s="238"/>
      <c r="K26" s="238"/>
      <c r="L26" s="238"/>
      <c r="M26" s="185"/>
      <c r="N26" s="297"/>
      <c r="O26" s="243"/>
      <c r="P26" s="243"/>
      <c r="Q26" s="243"/>
      <c r="R26" s="238"/>
      <c r="S26" s="238"/>
      <c r="T26" s="238"/>
      <c r="U26" s="238"/>
      <c r="V26" s="238"/>
      <c r="W26" s="282"/>
      <c r="X26" s="116" t="s">
        <v>92</v>
      </c>
      <c r="Y26" s="49"/>
      <c r="Z26" s="116">
        <v>3101672206</v>
      </c>
      <c r="AA26" s="147"/>
      <c r="AB26" s="147"/>
      <c r="AC26" s="147"/>
      <c r="AD26" s="317"/>
    </row>
    <row r="27" spans="1:30" ht="22.5" customHeight="1" x14ac:dyDescent="0.2">
      <c r="A27" s="276"/>
      <c r="B27" s="238"/>
      <c r="C27" s="238"/>
      <c r="D27" s="238"/>
      <c r="E27" s="60"/>
      <c r="F27" s="60"/>
      <c r="G27" s="61"/>
      <c r="H27" s="244"/>
      <c r="I27" s="238"/>
      <c r="J27" s="238"/>
      <c r="K27" s="238"/>
      <c r="L27" s="238"/>
      <c r="M27" s="185"/>
      <c r="N27" s="297"/>
      <c r="O27" s="243"/>
      <c r="P27" s="243"/>
      <c r="Q27" s="243"/>
      <c r="R27" s="238"/>
      <c r="S27" s="238"/>
      <c r="T27" s="238"/>
      <c r="U27" s="238"/>
      <c r="V27" s="238"/>
      <c r="W27" s="282"/>
      <c r="X27" s="116" t="s">
        <v>4272</v>
      </c>
      <c r="Y27" s="49"/>
      <c r="Z27" s="116" t="s">
        <v>4273</v>
      </c>
      <c r="AA27" s="147" t="s">
        <v>4271</v>
      </c>
      <c r="AB27" s="147" t="s">
        <v>4274</v>
      </c>
      <c r="AC27" s="157">
        <v>47027</v>
      </c>
      <c r="AD27" s="317"/>
    </row>
    <row r="28" spans="1:30" ht="22.5" customHeight="1" x14ac:dyDescent="0.2">
      <c r="A28" s="276"/>
      <c r="B28" s="238"/>
      <c r="C28" s="238"/>
      <c r="D28" s="238"/>
      <c r="E28" s="60"/>
      <c r="F28" s="60"/>
      <c r="G28" s="61"/>
      <c r="H28" s="244"/>
      <c r="I28" s="238"/>
      <c r="J28" s="238"/>
      <c r="K28" s="238"/>
      <c r="L28" s="238"/>
      <c r="M28" s="185"/>
      <c r="N28" s="297"/>
      <c r="O28" s="243"/>
      <c r="P28" s="243"/>
      <c r="Q28" s="243"/>
      <c r="R28" s="238"/>
      <c r="S28" s="238"/>
      <c r="T28" s="238"/>
      <c r="U28" s="238"/>
      <c r="V28" s="238"/>
      <c r="W28" s="282"/>
      <c r="X28" s="116" t="s">
        <v>93</v>
      </c>
      <c r="Y28" s="49"/>
      <c r="Z28" s="116">
        <v>3101207353</v>
      </c>
      <c r="AA28" s="147"/>
      <c r="AB28" s="147"/>
      <c r="AC28" s="147"/>
      <c r="AD28" s="317"/>
    </row>
    <row r="29" spans="1:30" ht="22.5" customHeight="1" x14ac:dyDescent="0.2">
      <c r="A29" s="276"/>
      <c r="B29" s="238"/>
      <c r="C29" s="238"/>
      <c r="D29" s="238"/>
      <c r="E29" s="60"/>
      <c r="F29" s="60"/>
      <c r="G29" s="61"/>
      <c r="H29" s="244"/>
      <c r="I29" s="238"/>
      <c r="J29" s="238"/>
      <c r="K29" s="238"/>
      <c r="L29" s="238"/>
      <c r="M29" s="185"/>
      <c r="N29" s="297"/>
      <c r="O29" s="243"/>
      <c r="P29" s="243"/>
      <c r="Q29" s="243"/>
      <c r="R29" s="238"/>
      <c r="S29" s="238"/>
      <c r="T29" s="238"/>
      <c r="U29" s="238"/>
      <c r="V29" s="238"/>
      <c r="W29" s="282"/>
      <c r="X29" s="116" t="s">
        <v>94</v>
      </c>
      <c r="Y29" s="49"/>
      <c r="Z29" s="116">
        <v>3101701792</v>
      </c>
      <c r="AA29" s="147"/>
      <c r="AB29" s="147"/>
      <c r="AC29" s="147"/>
      <c r="AD29" s="317"/>
    </row>
    <row r="30" spans="1:30" ht="22.5" customHeight="1" x14ac:dyDescent="0.2">
      <c r="A30" s="276"/>
      <c r="B30" s="238"/>
      <c r="C30" s="238"/>
      <c r="D30" s="238"/>
      <c r="E30" s="60"/>
      <c r="F30" s="60"/>
      <c r="G30" s="61"/>
      <c r="H30" s="244"/>
      <c r="I30" s="238"/>
      <c r="J30" s="238"/>
      <c r="K30" s="238"/>
      <c r="L30" s="238"/>
      <c r="M30" s="185"/>
      <c r="N30" s="297"/>
      <c r="O30" s="243"/>
      <c r="P30" s="243"/>
      <c r="Q30" s="243"/>
      <c r="R30" s="238"/>
      <c r="S30" s="238"/>
      <c r="T30" s="238"/>
      <c r="U30" s="238"/>
      <c r="V30" s="238"/>
      <c r="W30" s="282"/>
      <c r="X30" s="116" t="s">
        <v>95</v>
      </c>
      <c r="Y30" s="49"/>
      <c r="Z30" s="116">
        <v>3102760681</v>
      </c>
      <c r="AA30" s="147"/>
      <c r="AB30" s="147"/>
      <c r="AC30" s="147"/>
      <c r="AD30" s="317"/>
    </row>
    <row r="31" spans="1:30" ht="22.5" customHeight="1" x14ac:dyDescent="0.2">
      <c r="A31" s="276"/>
      <c r="B31" s="238"/>
      <c r="C31" s="238"/>
      <c r="D31" s="238"/>
      <c r="E31" s="60"/>
      <c r="F31" s="60"/>
      <c r="G31" s="61"/>
      <c r="H31" s="244"/>
      <c r="I31" s="238"/>
      <c r="J31" s="238"/>
      <c r="K31" s="238"/>
      <c r="L31" s="238"/>
      <c r="M31" s="185"/>
      <c r="N31" s="297"/>
      <c r="O31" s="243"/>
      <c r="P31" s="243"/>
      <c r="Q31" s="243"/>
      <c r="R31" s="238"/>
      <c r="S31" s="238"/>
      <c r="T31" s="238"/>
      <c r="U31" s="238"/>
      <c r="V31" s="238"/>
      <c r="W31" s="282"/>
      <c r="X31" s="116" t="s">
        <v>96</v>
      </c>
      <c r="Y31" s="49"/>
      <c r="Z31" s="116">
        <v>3101522356</v>
      </c>
      <c r="AA31" s="147"/>
      <c r="AB31" s="147"/>
      <c r="AC31" s="147"/>
      <c r="AD31" s="317"/>
    </row>
    <row r="32" spans="1:30" ht="22.5" customHeight="1" x14ac:dyDescent="0.2">
      <c r="A32" s="276"/>
      <c r="B32" s="238"/>
      <c r="C32" s="238"/>
      <c r="D32" s="238"/>
      <c r="E32" s="60"/>
      <c r="F32" s="60"/>
      <c r="G32" s="61"/>
      <c r="H32" s="244"/>
      <c r="I32" s="238"/>
      <c r="J32" s="238"/>
      <c r="K32" s="238"/>
      <c r="L32" s="238"/>
      <c r="M32" s="185"/>
      <c r="N32" s="297"/>
      <c r="O32" s="243"/>
      <c r="P32" s="243"/>
      <c r="Q32" s="243"/>
      <c r="R32" s="238"/>
      <c r="S32" s="238"/>
      <c r="T32" s="238"/>
      <c r="U32" s="238"/>
      <c r="V32" s="238"/>
      <c r="W32" s="282"/>
      <c r="X32" s="116" t="s">
        <v>97</v>
      </c>
      <c r="Y32" s="49"/>
      <c r="Z32" s="116">
        <v>3102759051</v>
      </c>
      <c r="AA32" s="147"/>
      <c r="AB32" s="147"/>
      <c r="AC32" s="147"/>
      <c r="AD32" s="317"/>
    </row>
    <row r="33" spans="1:33" ht="22.5" customHeight="1" x14ac:dyDescent="0.2">
      <c r="A33" s="276"/>
      <c r="B33" s="238"/>
      <c r="C33" s="238"/>
      <c r="D33" s="238"/>
      <c r="E33" s="60"/>
      <c r="F33" s="60"/>
      <c r="G33" s="61"/>
      <c r="H33" s="244"/>
      <c r="I33" s="238"/>
      <c r="J33" s="238"/>
      <c r="K33" s="238"/>
      <c r="L33" s="238"/>
      <c r="M33" s="185"/>
      <c r="N33" s="297"/>
      <c r="O33" s="243"/>
      <c r="P33" s="243"/>
      <c r="Q33" s="243"/>
      <c r="R33" s="238"/>
      <c r="S33" s="238"/>
      <c r="T33" s="238"/>
      <c r="U33" s="238"/>
      <c r="V33" s="238"/>
      <c r="W33" s="282"/>
      <c r="X33" s="116" t="s">
        <v>98</v>
      </c>
      <c r="Y33" s="49"/>
      <c r="Z33" s="116">
        <v>3102149900</v>
      </c>
      <c r="AA33" s="147"/>
      <c r="AB33" s="147"/>
      <c r="AC33" s="147"/>
      <c r="AD33" s="317"/>
    </row>
    <row r="34" spans="1:33" ht="22.5" customHeight="1" x14ac:dyDescent="0.2">
      <c r="A34" s="276"/>
      <c r="B34" s="238"/>
      <c r="C34" s="238"/>
      <c r="D34" s="238"/>
      <c r="E34" s="60"/>
      <c r="F34" s="60"/>
      <c r="G34" s="61"/>
      <c r="H34" s="244"/>
      <c r="I34" s="238"/>
      <c r="J34" s="238"/>
      <c r="K34" s="238"/>
      <c r="L34" s="238"/>
      <c r="M34" s="185"/>
      <c r="N34" s="297"/>
      <c r="O34" s="243"/>
      <c r="P34" s="243"/>
      <c r="Q34" s="243"/>
      <c r="R34" s="238"/>
      <c r="S34" s="238"/>
      <c r="T34" s="238"/>
      <c r="U34" s="238"/>
      <c r="V34" s="238"/>
      <c r="W34" s="282"/>
      <c r="X34" s="116" t="s">
        <v>4221</v>
      </c>
      <c r="Y34" s="49"/>
      <c r="Z34" s="116">
        <v>3101879361</v>
      </c>
      <c r="AA34" s="147" t="s">
        <v>4220</v>
      </c>
      <c r="AB34" s="147" t="s">
        <v>4222</v>
      </c>
      <c r="AC34" s="157">
        <v>46975</v>
      </c>
      <c r="AD34" s="317"/>
    </row>
    <row r="35" spans="1:33" ht="22.5" customHeight="1" x14ac:dyDescent="0.2">
      <c r="A35" s="276"/>
      <c r="B35" s="238"/>
      <c r="C35" s="238"/>
      <c r="D35" s="238"/>
      <c r="E35" s="60"/>
      <c r="F35" s="60"/>
      <c r="G35" s="61"/>
      <c r="H35" s="244"/>
      <c r="I35" s="238"/>
      <c r="J35" s="238"/>
      <c r="K35" s="238"/>
      <c r="L35" s="238"/>
      <c r="M35" s="185"/>
      <c r="N35" s="297"/>
      <c r="O35" s="243"/>
      <c r="P35" s="243"/>
      <c r="Q35" s="243"/>
      <c r="R35" s="238"/>
      <c r="S35" s="238"/>
      <c r="T35" s="238"/>
      <c r="U35" s="238"/>
      <c r="V35" s="238"/>
      <c r="W35" s="282"/>
      <c r="X35" s="116" t="s">
        <v>4218</v>
      </c>
      <c r="Y35" s="49"/>
      <c r="Z35" s="116">
        <v>3101450627</v>
      </c>
      <c r="AA35" s="147" t="s">
        <v>4220</v>
      </c>
      <c r="AB35" s="147" t="s">
        <v>4219</v>
      </c>
      <c r="AC35" s="157">
        <v>47027</v>
      </c>
      <c r="AD35" s="317"/>
    </row>
    <row r="36" spans="1:33" ht="22.5" customHeight="1" x14ac:dyDescent="0.2">
      <c r="A36" s="276"/>
      <c r="B36" s="238"/>
      <c r="C36" s="238"/>
      <c r="D36" s="238"/>
      <c r="E36" s="60"/>
      <c r="F36" s="60"/>
      <c r="G36" s="61"/>
      <c r="H36" s="244"/>
      <c r="I36" s="238"/>
      <c r="J36" s="238"/>
      <c r="K36" s="238"/>
      <c r="L36" s="238"/>
      <c r="M36" s="185"/>
      <c r="N36" s="297"/>
      <c r="O36" s="243"/>
      <c r="P36" s="243"/>
      <c r="Q36" s="243"/>
      <c r="R36" s="238"/>
      <c r="S36" s="238"/>
      <c r="T36" s="238"/>
      <c r="U36" s="238"/>
      <c r="V36" s="238"/>
      <c r="W36" s="282"/>
      <c r="X36" s="116" t="s">
        <v>99</v>
      </c>
      <c r="Y36" s="49"/>
      <c r="Z36" s="116">
        <v>3101695047</v>
      </c>
      <c r="AA36" s="147"/>
      <c r="AB36" s="147"/>
      <c r="AC36" s="147"/>
      <c r="AD36" s="317"/>
    </row>
    <row r="37" spans="1:33" ht="22.5" customHeight="1" x14ac:dyDescent="0.2">
      <c r="A37" s="276"/>
      <c r="B37" s="238"/>
      <c r="C37" s="238"/>
      <c r="D37" s="238"/>
      <c r="E37" s="60"/>
      <c r="F37" s="60"/>
      <c r="G37" s="61"/>
      <c r="H37" s="244"/>
      <c r="I37" s="238"/>
      <c r="J37" s="238"/>
      <c r="K37" s="238"/>
      <c r="L37" s="238"/>
      <c r="M37" s="185"/>
      <c r="N37" s="297"/>
      <c r="O37" s="243"/>
      <c r="P37" s="243"/>
      <c r="Q37" s="243"/>
      <c r="R37" s="238"/>
      <c r="S37" s="238"/>
      <c r="T37" s="238"/>
      <c r="U37" s="238"/>
      <c r="V37" s="238"/>
      <c r="W37" s="282"/>
      <c r="X37" s="116" t="s">
        <v>100</v>
      </c>
      <c r="Y37" s="49"/>
      <c r="Z37" s="116">
        <v>3101177279</v>
      </c>
      <c r="AA37" s="147"/>
      <c r="AB37" s="147"/>
      <c r="AC37" s="147"/>
      <c r="AD37" s="317"/>
    </row>
    <row r="38" spans="1:33" ht="22.5" customHeight="1" x14ac:dyDescent="0.2">
      <c r="A38" s="277"/>
      <c r="B38" s="274"/>
      <c r="C38" s="274"/>
      <c r="D38" s="274"/>
      <c r="E38" s="60"/>
      <c r="F38" s="60"/>
      <c r="G38" s="61"/>
      <c r="H38" s="127"/>
      <c r="I38" s="126"/>
      <c r="J38" s="274"/>
      <c r="K38" s="274"/>
      <c r="L38" s="274"/>
      <c r="M38" s="174"/>
      <c r="N38" s="298"/>
      <c r="O38" s="273"/>
      <c r="P38" s="273"/>
      <c r="Q38" s="273"/>
      <c r="R38" s="274"/>
      <c r="S38" s="274"/>
      <c r="T38" s="274"/>
      <c r="U38" s="274"/>
      <c r="V38" s="274"/>
      <c r="W38" s="283"/>
      <c r="X38" s="128" t="s">
        <v>101</v>
      </c>
      <c r="Y38" s="68"/>
      <c r="Z38" s="132">
        <v>3101156970</v>
      </c>
      <c r="AA38" s="150"/>
      <c r="AB38" s="150"/>
      <c r="AC38" s="153"/>
      <c r="AD38" s="318"/>
    </row>
    <row r="39" spans="1:33" ht="39" customHeight="1" x14ac:dyDescent="0.2">
      <c r="A39" s="270" t="s">
        <v>4576</v>
      </c>
      <c r="B39" s="237" t="s">
        <v>102</v>
      </c>
      <c r="C39" s="237" t="s">
        <v>44</v>
      </c>
      <c r="D39" s="237" t="s">
        <v>1915</v>
      </c>
      <c r="E39" s="60"/>
      <c r="F39" s="60"/>
      <c r="G39" s="61"/>
      <c r="H39" s="237" t="s">
        <v>104</v>
      </c>
      <c r="I39" s="242">
        <v>41908</v>
      </c>
      <c r="J39" s="237" t="s">
        <v>34</v>
      </c>
      <c r="K39" s="129" t="s">
        <v>4558</v>
      </c>
      <c r="L39" s="237" t="s">
        <v>1915</v>
      </c>
      <c r="M39" s="242">
        <v>47084</v>
      </c>
      <c r="N39" s="237" t="s">
        <v>104</v>
      </c>
      <c r="O39" s="242">
        <v>43844</v>
      </c>
      <c r="P39" s="242">
        <f>DATE(YEAR(O39)+5, MONTH(O39), DAY(O39))</f>
        <v>45671</v>
      </c>
      <c r="Q39" s="242" t="s">
        <v>4577</v>
      </c>
      <c r="R39" s="237">
        <v>3</v>
      </c>
      <c r="S39" s="237">
        <v>2023</v>
      </c>
      <c r="T39" s="237" t="s">
        <v>106</v>
      </c>
      <c r="U39" s="237" t="s">
        <v>4578</v>
      </c>
      <c r="V39" s="279" t="s">
        <v>107</v>
      </c>
      <c r="W39" s="287" t="s">
        <v>108</v>
      </c>
      <c r="X39" s="20" t="s">
        <v>109</v>
      </c>
      <c r="Y39" s="78"/>
      <c r="Z39" s="78" t="s">
        <v>110</v>
      </c>
      <c r="AA39" s="78" t="s">
        <v>111</v>
      </c>
      <c r="AB39" s="66">
        <v>46460</v>
      </c>
      <c r="AC39" s="66"/>
      <c r="AD39" s="192" t="str">
        <f ca="1">IF(P39&lt;TODAY(),"INACTIVO",IF(P39&gt;=TODAY(),"ACTIVO"))</f>
        <v>ACTIVO</v>
      </c>
      <c r="AF39" s="110"/>
      <c r="AG39" s="110"/>
    </row>
    <row r="40" spans="1:33" ht="39" customHeight="1" x14ac:dyDescent="0.2">
      <c r="A40" s="271"/>
      <c r="B40" s="238"/>
      <c r="C40" s="238"/>
      <c r="D40" s="238"/>
      <c r="E40" s="60"/>
      <c r="F40" s="60"/>
      <c r="G40" s="61"/>
      <c r="H40" s="238"/>
      <c r="I40" s="243"/>
      <c r="J40" s="238"/>
      <c r="K40" s="130"/>
      <c r="L40" s="238"/>
      <c r="M40" s="243"/>
      <c r="N40" s="238"/>
      <c r="O40" s="243"/>
      <c r="P40" s="243"/>
      <c r="Q40" s="243"/>
      <c r="R40" s="238"/>
      <c r="S40" s="238"/>
      <c r="T40" s="238"/>
      <c r="U40" s="238"/>
      <c r="V40" s="279"/>
      <c r="W40" s="288"/>
      <c r="X40" s="20" t="s">
        <v>3752</v>
      </c>
      <c r="Y40" s="78"/>
      <c r="Z40" s="78" t="s">
        <v>3753</v>
      </c>
      <c r="AA40" s="78" t="s">
        <v>3751</v>
      </c>
      <c r="AB40" s="66">
        <v>46622</v>
      </c>
      <c r="AC40" s="66"/>
      <c r="AD40" s="192"/>
      <c r="AF40" s="5"/>
      <c r="AG40" s="5"/>
    </row>
    <row r="41" spans="1:33" ht="39" customHeight="1" x14ac:dyDescent="0.2">
      <c r="A41" s="271"/>
      <c r="B41" s="238"/>
      <c r="C41" s="238"/>
      <c r="D41" s="238"/>
      <c r="E41" s="60"/>
      <c r="F41" s="60"/>
      <c r="G41" s="61"/>
      <c r="H41" s="238"/>
      <c r="I41" s="243"/>
      <c r="J41" s="238"/>
      <c r="K41" s="130"/>
      <c r="L41" s="238"/>
      <c r="M41" s="243"/>
      <c r="N41" s="238"/>
      <c r="O41" s="243"/>
      <c r="P41" s="243"/>
      <c r="Q41" s="243"/>
      <c r="R41" s="238"/>
      <c r="S41" s="238"/>
      <c r="T41" s="238"/>
      <c r="U41" s="238"/>
      <c r="V41" s="279"/>
      <c r="W41" s="288"/>
      <c r="X41" s="20" t="s">
        <v>4512</v>
      </c>
      <c r="Y41" s="78"/>
      <c r="Z41" s="78" t="s">
        <v>4513</v>
      </c>
      <c r="AA41" s="78" t="s">
        <v>4522</v>
      </c>
      <c r="AB41" s="66" t="s">
        <v>4517</v>
      </c>
      <c r="AC41" s="66" t="s">
        <v>4518</v>
      </c>
      <c r="AD41" s="192"/>
      <c r="AF41" s="5"/>
      <c r="AG41" s="5"/>
    </row>
    <row r="42" spans="1:33" ht="39" customHeight="1" x14ac:dyDescent="0.2">
      <c r="A42" s="271"/>
      <c r="B42" s="238"/>
      <c r="C42" s="238"/>
      <c r="D42" s="238"/>
      <c r="E42" s="60"/>
      <c r="F42" s="60"/>
      <c r="G42" s="61"/>
      <c r="H42" s="238"/>
      <c r="I42" s="243"/>
      <c r="J42" s="238"/>
      <c r="K42" s="130"/>
      <c r="L42" s="238"/>
      <c r="M42" s="243"/>
      <c r="N42" s="238"/>
      <c r="O42" s="243"/>
      <c r="P42" s="243"/>
      <c r="Q42" s="243"/>
      <c r="R42" s="238"/>
      <c r="S42" s="238"/>
      <c r="T42" s="238"/>
      <c r="U42" s="238"/>
      <c r="V42" s="279"/>
      <c r="W42" s="288"/>
      <c r="X42" s="20" t="s">
        <v>4514</v>
      </c>
      <c r="Y42" s="78"/>
      <c r="Z42" s="78" t="s">
        <v>4515</v>
      </c>
      <c r="AA42" s="78" t="s">
        <v>4522</v>
      </c>
      <c r="AB42" s="66" t="s">
        <v>4516</v>
      </c>
      <c r="AC42" s="66">
        <v>47057</v>
      </c>
      <c r="AD42" s="192"/>
      <c r="AF42" s="5"/>
      <c r="AG42" s="5"/>
    </row>
    <row r="43" spans="1:33" ht="39" customHeight="1" x14ac:dyDescent="0.2">
      <c r="A43" s="271"/>
      <c r="B43" s="238"/>
      <c r="C43" s="238"/>
      <c r="D43" s="238"/>
      <c r="E43" s="60"/>
      <c r="F43" s="60"/>
      <c r="G43" s="61"/>
      <c r="H43" s="238"/>
      <c r="I43" s="243"/>
      <c r="J43" s="238"/>
      <c r="K43" s="130"/>
      <c r="L43" s="238"/>
      <c r="M43" s="243"/>
      <c r="N43" s="238"/>
      <c r="O43" s="243"/>
      <c r="P43" s="243"/>
      <c r="Q43" s="243"/>
      <c r="R43" s="238"/>
      <c r="S43" s="238"/>
      <c r="T43" s="238"/>
      <c r="U43" s="238"/>
      <c r="V43" s="279"/>
      <c r="W43" s="288"/>
      <c r="X43" s="20" t="s">
        <v>4519</v>
      </c>
      <c r="Y43" s="78"/>
      <c r="Z43" s="78" t="s">
        <v>4520</v>
      </c>
      <c r="AA43" s="78" t="s">
        <v>4522</v>
      </c>
      <c r="AB43" s="66" t="s">
        <v>4521</v>
      </c>
      <c r="AC43" s="66">
        <v>46292</v>
      </c>
      <c r="AD43" s="192"/>
      <c r="AF43" s="5"/>
      <c r="AG43" s="5"/>
    </row>
    <row r="44" spans="1:33" ht="39" customHeight="1" x14ac:dyDescent="0.2">
      <c r="A44" s="271"/>
      <c r="B44" s="238"/>
      <c r="C44" s="238"/>
      <c r="D44" s="238"/>
      <c r="E44" s="60"/>
      <c r="F44" s="60"/>
      <c r="G44" s="61"/>
      <c r="H44" s="238"/>
      <c r="I44" s="243"/>
      <c r="J44" s="238"/>
      <c r="K44" s="130"/>
      <c r="L44" s="238"/>
      <c r="M44" s="243"/>
      <c r="N44" s="238"/>
      <c r="O44" s="243"/>
      <c r="P44" s="243"/>
      <c r="Q44" s="243"/>
      <c r="R44" s="238"/>
      <c r="S44" s="238"/>
      <c r="T44" s="238"/>
      <c r="U44" s="238"/>
      <c r="V44" s="279"/>
      <c r="W44" s="288"/>
      <c r="X44" s="54" t="s">
        <v>4528</v>
      </c>
      <c r="Y44" s="78"/>
      <c r="Z44" s="78" t="s">
        <v>4529</v>
      </c>
      <c r="AA44" s="78" t="s">
        <v>4530</v>
      </c>
      <c r="AB44" s="78">
        <v>1064</v>
      </c>
      <c r="AC44" s="66">
        <v>46159</v>
      </c>
      <c r="AD44" s="192"/>
      <c r="AF44" s="5"/>
      <c r="AG44" s="5"/>
    </row>
    <row r="45" spans="1:33" ht="39" customHeight="1" x14ac:dyDescent="0.2">
      <c r="A45" s="271"/>
      <c r="B45" s="238"/>
      <c r="C45" s="238"/>
      <c r="D45" s="238"/>
      <c r="E45" s="60"/>
      <c r="F45" s="60"/>
      <c r="G45" s="61"/>
      <c r="H45" s="238"/>
      <c r="I45" s="243"/>
      <c r="J45" s="238"/>
      <c r="K45" s="130"/>
      <c r="L45" s="238"/>
      <c r="M45" s="243"/>
      <c r="N45" s="238"/>
      <c r="O45" s="243"/>
      <c r="P45" s="243"/>
      <c r="Q45" s="243"/>
      <c r="R45" s="238"/>
      <c r="S45" s="238"/>
      <c r="T45" s="238"/>
      <c r="U45" s="238"/>
      <c r="V45" s="279"/>
      <c r="W45" s="288"/>
      <c r="X45" s="20" t="s">
        <v>4303</v>
      </c>
      <c r="Y45" s="78"/>
      <c r="Z45" s="78" t="s">
        <v>4304</v>
      </c>
      <c r="AA45" s="78" t="s">
        <v>4305</v>
      </c>
      <c r="AB45" s="66" t="s">
        <v>4306</v>
      </c>
      <c r="AC45" s="66">
        <v>47080</v>
      </c>
      <c r="AD45" s="192"/>
      <c r="AF45" s="5"/>
      <c r="AG45" s="5"/>
    </row>
    <row r="46" spans="1:33" ht="39" customHeight="1" x14ac:dyDescent="0.2">
      <c r="A46" s="271"/>
      <c r="B46" s="238"/>
      <c r="C46" s="238"/>
      <c r="D46" s="238"/>
      <c r="E46" s="60"/>
      <c r="F46" s="60"/>
      <c r="G46" s="61"/>
      <c r="H46" s="238"/>
      <c r="I46" s="243"/>
      <c r="J46" s="238"/>
      <c r="K46" s="130"/>
      <c r="L46" s="238"/>
      <c r="M46" s="243"/>
      <c r="N46" s="238"/>
      <c r="O46" s="243"/>
      <c r="P46" s="243"/>
      <c r="Q46" s="243"/>
      <c r="R46" s="238"/>
      <c r="S46" s="238"/>
      <c r="T46" s="238"/>
      <c r="U46" s="238"/>
      <c r="V46" s="279"/>
      <c r="W46" s="288"/>
      <c r="X46" s="20" t="s">
        <v>4360</v>
      </c>
      <c r="Y46" s="78"/>
      <c r="Z46" s="78" t="s">
        <v>4359</v>
      </c>
      <c r="AA46" s="78" t="s">
        <v>4364</v>
      </c>
      <c r="AB46" s="66" t="s">
        <v>4365</v>
      </c>
      <c r="AC46" s="66">
        <v>47084</v>
      </c>
      <c r="AD46" s="192"/>
      <c r="AF46" s="5"/>
      <c r="AG46" s="5"/>
    </row>
    <row r="47" spans="1:33" ht="39" customHeight="1" x14ac:dyDescent="0.2">
      <c r="A47" s="271"/>
      <c r="B47" s="238"/>
      <c r="C47" s="238"/>
      <c r="D47" s="238"/>
      <c r="E47" s="60"/>
      <c r="F47" s="60"/>
      <c r="G47" s="61"/>
      <c r="H47" s="238"/>
      <c r="I47" s="243"/>
      <c r="J47" s="238"/>
      <c r="K47" s="130"/>
      <c r="L47" s="238"/>
      <c r="M47" s="243"/>
      <c r="N47" s="238"/>
      <c r="O47" s="243"/>
      <c r="P47" s="243"/>
      <c r="Q47" s="243"/>
      <c r="R47" s="238"/>
      <c r="S47" s="238"/>
      <c r="T47" s="238"/>
      <c r="U47" s="238"/>
      <c r="V47" s="279"/>
      <c r="W47" s="288"/>
      <c r="X47" s="20" t="s">
        <v>4361</v>
      </c>
      <c r="Y47" s="78"/>
      <c r="Z47" s="78">
        <v>3101016535</v>
      </c>
      <c r="AA47" s="78" t="s">
        <v>4364</v>
      </c>
      <c r="AB47" s="66" t="s">
        <v>4366</v>
      </c>
      <c r="AC47" s="66">
        <v>45969</v>
      </c>
      <c r="AD47" s="192"/>
      <c r="AF47" s="5"/>
      <c r="AG47" s="5"/>
    </row>
    <row r="48" spans="1:33" ht="39" customHeight="1" x14ac:dyDescent="0.2">
      <c r="A48" s="271"/>
      <c r="B48" s="238"/>
      <c r="C48" s="238"/>
      <c r="D48" s="238"/>
      <c r="E48" s="60"/>
      <c r="F48" s="60"/>
      <c r="G48" s="61"/>
      <c r="H48" s="238"/>
      <c r="I48" s="243"/>
      <c r="J48" s="238"/>
      <c r="K48" s="130"/>
      <c r="L48" s="238"/>
      <c r="M48" s="243"/>
      <c r="N48" s="238"/>
      <c r="O48" s="243"/>
      <c r="P48" s="243"/>
      <c r="Q48" s="243"/>
      <c r="R48" s="238"/>
      <c r="S48" s="238"/>
      <c r="T48" s="238"/>
      <c r="U48" s="238"/>
      <c r="V48" s="279"/>
      <c r="W48" s="288"/>
      <c r="X48" s="20" t="s">
        <v>4362</v>
      </c>
      <c r="Y48" s="78"/>
      <c r="Z48" s="78" t="s">
        <v>4363</v>
      </c>
      <c r="AA48" s="78" t="s">
        <v>4364</v>
      </c>
      <c r="AB48" s="66" t="s">
        <v>4367</v>
      </c>
      <c r="AC48" s="66">
        <v>45592</v>
      </c>
      <c r="AD48" s="192"/>
      <c r="AF48" s="5"/>
      <c r="AG48" s="5"/>
    </row>
    <row r="49" spans="1:33" ht="39" customHeight="1" x14ac:dyDescent="0.2">
      <c r="A49" s="271"/>
      <c r="B49" s="238"/>
      <c r="C49" s="238"/>
      <c r="D49" s="238"/>
      <c r="E49" s="60"/>
      <c r="F49" s="60"/>
      <c r="G49" s="61"/>
      <c r="H49" s="238"/>
      <c r="I49" s="243"/>
      <c r="J49" s="238"/>
      <c r="K49" s="130"/>
      <c r="L49" s="238"/>
      <c r="M49" s="243"/>
      <c r="N49" s="238"/>
      <c r="O49" s="243"/>
      <c r="P49" s="243"/>
      <c r="Q49" s="243"/>
      <c r="R49" s="238"/>
      <c r="S49" s="238"/>
      <c r="T49" s="238"/>
      <c r="U49" s="238"/>
      <c r="V49" s="279"/>
      <c r="W49" s="288"/>
      <c r="X49" s="20" t="s">
        <v>112</v>
      </c>
      <c r="Y49" s="78"/>
      <c r="Z49" s="78" t="s">
        <v>113</v>
      </c>
      <c r="AA49" s="78" t="s">
        <v>114</v>
      </c>
      <c r="AB49" s="66">
        <v>46531</v>
      </c>
      <c r="AC49" s="66"/>
      <c r="AD49" s="192"/>
      <c r="AF49" s="5"/>
      <c r="AG49" s="5"/>
    </row>
    <row r="50" spans="1:33" ht="22.5" customHeight="1" x14ac:dyDescent="0.2">
      <c r="A50" s="271"/>
      <c r="B50" s="238"/>
      <c r="C50" s="238"/>
      <c r="D50" s="238"/>
      <c r="E50" s="60"/>
      <c r="F50" s="60"/>
      <c r="G50" s="61"/>
      <c r="H50" s="238"/>
      <c r="I50" s="243"/>
      <c r="J50" s="238"/>
      <c r="K50" s="130"/>
      <c r="L50" s="238"/>
      <c r="M50" s="243"/>
      <c r="N50" s="238"/>
      <c r="O50" s="243"/>
      <c r="P50" s="243"/>
      <c r="Q50" s="243"/>
      <c r="R50" s="238"/>
      <c r="S50" s="238"/>
      <c r="T50" s="238"/>
      <c r="U50" s="238"/>
      <c r="V50" s="280"/>
      <c r="W50" s="288"/>
      <c r="X50" s="20" t="s">
        <v>116</v>
      </c>
      <c r="Y50" s="78"/>
      <c r="Z50" s="78" t="s">
        <v>117</v>
      </c>
      <c r="AA50" s="78"/>
      <c r="AB50" s="78"/>
      <c r="AC50" s="78"/>
      <c r="AD50" s="192"/>
    </row>
    <row r="51" spans="1:33" ht="22.5" customHeight="1" x14ac:dyDescent="0.2">
      <c r="A51" s="271"/>
      <c r="B51" s="238"/>
      <c r="C51" s="238"/>
      <c r="D51" s="238"/>
      <c r="E51" s="60"/>
      <c r="F51" s="60"/>
      <c r="G51" s="61"/>
      <c r="H51" s="238"/>
      <c r="I51" s="243"/>
      <c r="J51" s="238"/>
      <c r="K51" s="130"/>
      <c r="L51" s="238"/>
      <c r="M51" s="243"/>
      <c r="N51" s="238"/>
      <c r="O51" s="243"/>
      <c r="P51" s="243"/>
      <c r="Q51" s="243"/>
      <c r="R51" s="238"/>
      <c r="S51" s="238"/>
      <c r="T51" s="238"/>
      <c r="U51" s="238"/>
      <c r="V51" s="280"/>
      <c r="W51" s="288"/>
      <c r="X51" s="20" t="s">
        <v>118</v>
      </c>
      <c r="Y51" s="78"/>
      <c r="Z51" s="78" t="s">
        <v>119</v>
      </c>
      <c r="AA51" s="78"/>
      <c r="AB51" s="78"/>
      <c r="AC51" s="78"/>
      <c r="AD51" s="192"/>
    </row>
    <row r="52" spans="1:33" ht="22.5" customHeight="1" x14ac:dyDescent="0.2">
      <c r="A52" s="271"/>
      <c r="B52" s="238"/>
      <c r="C52" s="238"/>
      <c r="D52" s="238"/>
      <c r="E52" s="60"/>
      <c r="F52" s="60"/>
      <c r="G52" s="61"/>
      <c r="H52" s="238"/>
      <c r="I52" s="243"/>
      <c r="J52" s="238"/>
      <c r="K52" s="130"/>
      <c r="L52" s="238"/>
      <c r="M52" s="243"/>
      <c r="N52" s="238"/>
      <c r="O52" s="243"/>
      <c r="P52" s="243"/>
      <c r="Q52" s="243"/>
      <c r="R52" s="238"/>
      <c r="S52" s="238"/>
      <c r="T52" s="238"/>
      <c r="U52" s="238"/>
      <c r="V52" s="280"/>
      <c r="W52" s="288"/>
      <c r="X52" s="20" t="s">
        <v>120</v>
      </c>
      <c r="Y52" s="78"/>
      <c r="Z52" s="78" t="s">
        <v>121</v>
      </c>
      <c r="AA52" s="78"/>
      <c r="AB52" s="78"/>
      <c r="AC52" s="78"/>
      <c r="AD52" s="192"/>
    </row>
    <row r="53" spans="1:33" ht="22.5" customHeight="1" x14ac:dyDescent="0.2">
      <c r="A53" s="271"/>
      <c r="B53" s="238"/>
      <c r="C53" s="238"/>
      <c r="D53" s="238"/>
      <c r="E53" s="60"/>
      <c r="F53" s="60"/>
      <c r="G53" s="61"/>
      <c r="H53" s="238"/>
      <c r="I53" s="243"/>
      <c r="J53" s="238"/>
      <c r="K53" s="130"/>
      <c r="L53" s="238"/>
      <c r="M53" s="243"/>
      <c r="N53" s="238"/>
      <c r="O53" s="244"/>
      <c r="P53" s="243"/>
      <c r="Q53" s="243"/>
      <c r="R53" s="238"/>
      <c r="S53" s="238"/>
      <c r="T53" s="238"/>
      <c r="U53" s="238"/>
      <c r="V53" s="280"/>
      <c r="W53" s="288"/>
      <c r="X53" s="20" t="s">
        <v>122</v>
      </c>
      <c r="Y53" s="78"/>
      <c r="Z53" s="78" t="s">
        <v>123</v>
      </c>
      <c r="AA53" s="78"/>
      <c r="AB53" s="78"/>
      <c r="AC53" s="78"/>
      <c r="AD53" s="192"/>
    </row>
    <row r="54" spans="1:33" ht="22.5" customHeight="1" x14ac:dyDescent="0.2">
      <c r="A54" s="271"/>
      <c r="B54" s="238"/>
      <c r="C54" s="238"/>
      <c r="D54" s="238"/>
      <c r="E54" s="60"/>
      <c r="F54" s="60"/>
      <c r="G54" s="61"/>
      <c r="H54" s="238"/>
      <c r="I54" s="243"/>
      <c r="J54" s="238"/>
      <c r="K54" s="130"/>
      <c r="L54" s="238"/>
      <c r="M54" s="243"/>
      <c r="N54" s="238"/>
      <c r="O54" s="244"/>
      <c r="P54" s="243"/>
      <c r="Q54" s="243"/>
      <c r="R54" s="238"/>
      <c r="S54" s="238"/>
      <c r="T54" s="238"/>
      <c r="U54" s="238"/>
      <c r="V54" s="280"/>
      <c r="W54" s="288"/>
      <c r="X54" s="20" t="s">
        <v>4241</v>
      </c>
      <c r="Y54" s="78"/>
      <c r="Z54" s="78" t="s">
        <v>4242</v>
      </c>
      <c r="AA54" s="78" t="s">
        <v>4243</v>
      </c>
      <c r="AB54" s="78"/>
      <c r="AC54" s="78"/>
      <c r="AD54" s="192"/>
    </row>
    <row r="55" spans="1:33" ht="22.5" customHeight="1" x14ac:dyDescent="0.2">
      <c r="A55" s="271"/>
      <c r="B55" s="238"/>
      <c r="C55" s="238"/>
      <c r="D55" s="238"/>
      <c r="E55" s="60"/>
      <c r="F55" s="60"/>
      <c r="G55" s="61"/>
      <c r="H55" s="238"/>
      <c r="I55" s="243"/>
      <c r="J55" s="238"/>
      <c r="K55" s="130"/>
      <c r="L55" s="238"/>
      <c r="M55" s="243"/>
      <c r="N55" s="238"/>
      <c r="O55" s="244"/>
      <c r="P55" s="243"/>
      <c r="Q55" s="243"/>
      <c r="R55" s="238"/>
      <c r="S55" s="238"/>
      <c r="T55" s="238"/>
      <c r="U55" s="238"/>
      <c r="V55" s="280"/>
      <c r="W55" s="288"/>
      <c r="X55" s="20" t="s">
        <v>124</v>
      </c>
      <c r="Y55" s="78"/>
      <c r="Z55" s="78" t="s">
        <v>125</v>
      </c>
      <c r="AA55" s="78"/>
      <c r="AB55" s="78"/>
      <c r="AC55" s="78"/>
      <c r="AD55" s="192"/>
    </row>
    <row r="56" spans="1:33" ht="22.5" customHeight="1" x14ac:dyDescent="0.2">
      <c r="A56" s="271"/>
      <c r="B56" s="238"/>
      <c r="C56" s="238"/>
      <c r="D56" s="238"/>
      <c r="E56" s="60"/>
      <c r="F56" s="60"/>
      <c r="G56" s="61"/>
      <c r="H56" s="238"/>
      <c r="I56" s="243"/>
      <c r="J56" s="238"/>
      <c r="K56" s="130"/>
      <c r="L56" s="238"/>
      <c r="M56" s="243"/>
      <c r="N56" s="238"/>
      <c r="O56" s="244"/>
      <c r="P56" s="243"/>
      <c r="Q56" s="243"/>
      <c r="R56" s="238"/>
      <c r="S56" s="238"/>
      <c r="T56" s="238"/>
      <c r="U56" s="238"/>
      <c r="V56" s="280"/>
      <c r="W56" s="288"/>
      <c r="X56" s="20" t="s">
        <v>126</v>
      </c>
      <c r="Y56" s="78"/>
      <c r="Z56" s="78" t="s">
        <v>127</v>
      </c>
      <c r="AA56" s="78"/>
      <c r="AB56" s="78"/>
      <c r="AC56" s="78"/>
      <c r="AD56" s="192"/>
    </row>
    <row r="57" spans="1:33" ht="22.5" customHeight="1" x14ac:dyDescent="0.2">
      <c r="A57" s="271"/>
      <c r="B57" s="238"/>
      <c r="C57" s="238"/>
      <c r="D57" s="238"/>
      <c r="E57" s="60"/>
      <c r="F57" s="60"/>
      <c r="G57" s="61"/>
      <c r="H57" s="238"/>
      <c r="I57" s="243"/>
      <c r="J57" s="238"/>
      <c r="K57" s="130"/>
      <c r="L57" s="238"/>
      <c r="M57" s="243"/>
      <c r="N57" s="238"/>
      <c r="O57" s="244"/>
      <c r="P57" s="243"/>
      <c r="Q57" s="243"/>
      <c r="R57" s="238"/>
      <c r="S57" s="238"/>
      <c r="T57" s="238"/>
      <c r="U57" s="238"/>
      <c r="V57" s="280"/>
      <c r="W57" s="288"/>
      <c r="X57" s="20" t="s">
        <v>128</v>
      </c>
      <c r="Y57" s="78"/>
      <c r="Z57" s="78" t="s">
        <v>129</v>
      </c>
      <c r="AA57" s="78"/>
      <c r="AB57" s="78"/>
      <c r="AC57" s="78"/>
      <c r="AD57" s="192"/>
    </row>
    <row r="58" spans="1:33" ht="22.5" customHeight="1" x14ac:dyDescent="0.2">
      <c r="A58" s="271"/>
      <c r="B58" s="238"/>
      <c r="C58" s="238"/>
      <c r="D58" s="238"/>
      <c r="E58" s="60"/>
      <c r="F58" s="60"/>
      <c r="G58" s="61"/>
      <c r="H58" s="238"/>
      <c r="I58" s="243"/>
      <c r="J58" s="238"/>
      <c r="K58" s="130"/>
      <c r="L58" s="238"/>
      <c r="M58" s="243"/>
      <c r="N58" s="238"/>
      <c r="O58" s="244"/>
      <c r="P58" s="243"/>
      <c r="Q58" s="243"/>
      <c r="R58" s="238"/>
      <c r="S58" s="238"/>
      <c r="T58" s="238"/>
      <c r="U58" s="238"/>
      <c r="V58" s="280"/>
      <c r="W58" s="288"/>
      <c r="X58" s="20" t="s">
        <v>130</v>
      </c>
      <c r="Y58" s="78"/>
      <c r="Z58" s="78" t="s">
        <v>131</v>
      </c>
      <c r="AA58" s="78"/>
      <c r="AB58" s="78"/>
      <c r="AC58" s="78"/>
      <c r="AD58" s="192"/>
    </row>
    <row r="59" spans="1:33" ht="22.5" customHeight="1" x14ac:dyDescent="0.2">
      <c r="A59" s="271"/>
      <c r="B59" s="238"/>
      <c r="C59" s="238"/>
      <c r="D59" s="238"/>
      <c r="E59" s="60"/>
      <c r="F59" s="60"/>
      <c r="G59" s="61"/>
      <c r="H59" s="238"/>
      <c r="I59" s="243"/>
      <c r="J59" s="238"/>
      <c r="K59" s="130"/>
      <c r="L59" s="238"/>
      <c r="M59" s="243"/>
      <c r="N59" s="238"/>
      <c r="O59" s="244"/>
      <c r="P59" s="243"/>
      <c r="Q59" s="243"/>
      <c r="R59" s="238"/>
      <c r="S59" s="238"/>
      <c r="T59" s="238"/>
      <c r="U59" s="238"/>
      <c r="V59" s="280"/>
      <c r="W59" s="288"/>
      <c r="X59" s="20" t="s">
        <v>132</v>
      </c>
      <c r="Y59" s="78"/>
      <c r="Z59" s="78" t="s">
        <v>133</v>
      </c>
      <c r="AA59" s="78"/>
      <c r="AB59" s="78"/>
      <c r="AC59" s="78"/>
      <c r="AD59" s="192"/>
    </row>
    <row r="60" spans="1:33" ht="22.5" customHeight="1" x14ac:dyDescent="0.2">
      <c r="A60" s="271"/>
      <c r="B60" s="238"/>
      <c r="C60" s="238"/>
      <c r="D60" s="238"/>
      <c r="E60" s="60"/>
      <c r="F60" s="60"/>
      <c r="G60" s="61"/>
      <c r="H60" s="238"/>
      <c r="I60" s="243"/>
      <c r="J60" s="238"/>
      <c r="K60" s="130"/>
      <c r="L60" s="238"/>
      <c r="M60" s="243"/>
      <c r="N60" s="238"/>
      <c r="O60" s="244"/>
      <c r="P60" s="243"/>
      <c r="Q60" s="243"/>
      <c r="R60" s="238"/>
      <c r="S60" s="238"/>
      <c r="T60" s="238"/>
      <c r="U60" s="238"/>
      <c r="V60" s="280"/>
      <c r="W60" s="288"/>
      <c r="X60" s="20" t="s">
        <v>3781</v>
      </c>
      <c r="Y60" s="78"/>
      <c r="Z60" s="78" t="s">
        <v>3782</v>
      </c>
      <c r="AA60" s="78" t="s">
        <v>3783</v>
      </c>
      <c r="AB60" s="78" t="s">
        <v>3784</v>
      </c>
      <c r="AC60" s="78"/>
      <c r="AD60" s="192"/>
    </row>
    <row r="61" spans="1:33" ht="22.5" customHeight="1" x14ac:dyDescent="0.2">
      <c r="A61" s="271"/>
      <c r="B61" s="238"/>
      <c r="C61" s="238"/>
      <c r="D61" s="238"/>
      <c r="E61" s="60"/>
      <c r="F61" s="60"/>
      <c r="G61" s="61"/>
      <c r="H61" s="238"/>
      <c r="I61" s="243"/>
      <c r="J61" s="238"/>
      <c r="K61" s="130"/>
      <c r="L61" s="238"/>
      <c r="M61" s="243"/>
      <c r="N61" s="238"/>
      <c r="O61" s="244"/>
      <c r="P61" s="243"/>
      <c r="Q61" s="243"/>
      <c r="R61" s="238"/>
      <c r="S61" s="238"/>
      <c r="T61" s="238"/>
      <c r="U61" s="238"/>
      <c r="V61" s="280"/>
      <c r="W61" s="288"/>
      <c r="X61" s="20" t="s">
        <v>134</v>
      </c>
      <c r="Y61" s="78"/>
      <c r="Z61" s="78" t="s">
        <v>135</v>
      </c>
      <c r="AA61" s="78"/>
      <c r="AB61" s="78"/>
      <c r="AC61" s="78"/>
      <c r="AD61" s="192"/>
    </row>
    <row r="62" spans="1:33" ht="22.5" customHeight="1" x14ac:dyDescent="0.2">
      <c r="A62" s="271"/>
      <c r="B62" s="238"/>
      <c r="C62" s="238"/>
      <c r="D62" s="238"/>
      <c r="E62" s="60"/>
      <c r="F62" s="60"/>
      <c r="G62" s="61"/>
      <c r="H62" s="238"/>
      <c r="I62" s="243"/>
      <c r="J62" s="238"/>
      <c r="K62" s="130"/>
      <c r="L62" s="238"/>
      <c r="M62" s="243"/>
      <c r="N62" s="238"/>
      <c r="O62" s="244"/>
      <c r="P62" s="243"/>
      <c r="Q62" s="243"/>
      <c r="R62" s="238"/>
      <c r="S62" s="238"/>
      <c r="T62" s="238"/>
      <c r="U62" s="238"/>
      <c r="V62" s="280"/>
      <c r="W62" s="288"/>
      <c r="X62" s="20" t="s">
        <v>136</v>
      </c>
      <c r="Y62" s="78"/>
      <c r="Z62" s="78" t="s">
        <v>137</v>
      </c>
      <c r="AA62" s="78"/>
      <c r="AB62" s="78"/>
      <c r="AC62" s="78"/>
      <c r="AD62" s="192"/>
    </row>
    <row r="63" spans="1:33" ht="22.5" customHeight="1" x14ac:dyDescent="0.2">
      <c r="A63" s="271"/>
      <c r="B63" s="238"/>
      <c r="C63" s="238"/>
      <c r="D63" s="238"/>
      <c r="E63" s="60"/>
      <c r="F63" s="60"/>
      <c r="G63" s="61"/>
      <c r="H63" s="238"/>
      <c r="I63" s="243"/>
      <c r="J63" s="238"/>
      <c r="K63" s="130"/>
      <c r="L63" s="238"/>
      <c r="M63" s="243"/>
      <c r="N63" s="238"/>
      <c r="O63" s="244"/>
      <c r="P63" s="243"/>
      <c r="Q63" s="243"/>
      <c r="R63" s="238"/>
      <c r="S63" s="238"/>
      <c r="T63" s="238"/>
      <c r="U63" s="238"/>
      <c r="V63" s="280"/>
      <c r="W63" s="288"/>
      <c r="X63" s="20" t="s">
        <v>138</v>
      </c>
      <c r="Y63" s="78"/>
      <c r="Z63" s="78" t="s">
        <v>139</v>
      </c>
      <c r="AA63" s="78"/>
      <c r="AB63" s="78"/>
      <c r="AC63" s="78"/>
      <c r="AD63" s="192"/>
    </row>
    <row r="64" spans="1:33" ht="22.5" customHeight="1" x14ac:dyDescent="0.2">
      <c r="A64" s="271"/>
      <c r="B64" s="238"/>
      <c r="C64" s="238"/>
      <c r="D64" s="238"/>
      <c r="E64" s="60"/>
      <c r="F64" s="60"/>
      <c r="G64" s="61"/>
      <c r="H64" s="238"/>
      <c r="I64" s="243"/>
      <c r="J64" s="238"/>
      <c r="K64" s="130"/>
      <c r="L64" s="238"/>
      <c r="M64" s="243"/>
      <c r="N64" s="238"/>
      <c r="O64" s="244"/>
      <c r="P64" s="243"/>
      <c r="Q64" s="243"/>
      <c r="R64" s="238"/>
      <c r="S64" s="238"/>
      <c r="T64" s="238"/>
      <c r="U64" s="238"/>
      <c r="V64" s="280"/>
      <c r="W64" s="288"/>
      <c r="X64" s="20" t="s">
        <v>3785</v>
      </c>
      <c r="Y64" s="78"/>
      <c r="Z64" s="78" t="s">
        <v>3786</v>
      </c>
      <c r="AA64" s="78" t="s">
        <v>3783</v>
      </c>
      <c r="AB64" s="78">
        <v>39742</v>
      </c>
      <c r="AC64" s="78"/>
      <c r="AD64" s="192"/>
    </row>
    <row r="65" spans="1:30" ht="22.5" customHeight="1" x14ac:dyDescent="0.2">
      <c r="A65" s="271"/>
      <c r="B65" s="238"/>
      <c r="C65" s="238"/>
      <c r="D65" s="238"/>
      <c r="E65" s="60"/>
      <c r="F65" s="60"/>
      <c r="G65" s="61"/>
      <c r="H65" s="238"/>
      <c r="I65" s="243"/>
      <c r="J65" s="238"/>
      <c r="K65" s="130"/>
      <c r="L65" s="238"/>
      <c r="M65" s="243"/>
      <c r="N65" s="238"/>
      <c r="O65" s="244"/>
      <c r="P65" s="243"/>
      <c r="Q65" s="243"/>
      <c r="R65" s="238"/>
      <c r="S65" s="238"/>
      <c r="T65" s="238"/>
      <c r="U65" s="238"/>
      <c r="V65" s="280"/>
      <c r="W65" s="288"/>
      <c r="X65" s="20" t="s">
        <v>140</v>
      </c>
      <c r="Y65" s="78"/>
      <c r="Z65" s="78"/>
      <c r="AA65" s="78"/>
      <c r="AB65" s="78"/>
      <c r="AC65" s="78"/>
      <c r="AD65" s="192"/>
    </row>
    <row r="66" spans="1:30" ht="22.5" customHeight="1" x14ac:dyDescent="0.2">
      <c r="A66" s="271"/>
      <c r="B66" s="238"/>
      <c r="C66" s="238"/>
      <c r="D66" s="238"/>
      <c r="E66" s="60"/>
      <c r="F66" s="60"/>
      <c r="G66" s="61"/>
      <c r="H66" s="238"/>
      <c r="I66" s="243"/>
      <c r="J66" s="238"/>
      <c r="K66" s="130"/>
      <c r="L66" s="238"/>
      <c r="M66" s="243"/>
      <c r="N66" s="238"/>
      <c r="O66" s="244"/>
      <c r="P66" s="243"/>
      <c r="Q66" s="243"/>
      <c r="R66" s="238"/>
      <c r="S66" s="238"/>
      <c r="T66" s="238"/>
      <c r="U66" s="238"/>
      <c r="V66" s="280"/>
      <c r="W66" s="288"/>
      <c r="X66" s="20" t="s">
        <v>141</v>
      </c>
      <c r="Y66" s="148"/>
      <c r="Z66" s="78" t="s">
        <v>142</v>
      </c>
      <c r="AA66" s="78"/>
      <c r="AB66" s="78"/>
      <c r="AC66" s="78"/>
      <c r="AD66" s="192"/>
    </row>
    <row r="67" spans="1:30" ht="22.5" customHeight="1" x14ac:dyDescent="0.2">
      <c r="A67" s="271"/>
      <c r="B67" s="238"/>
      <c r="C67" s="238"/>
      <c r="D67" s="238"/>
      <c r="E67" s="60"/>
      <c r="F67" s="60"/>
      <c r="G67" s="61"/>
      <c r="H67" s="238"/>
      <c r="I67" s="243"/>
      <c r="J67" s="238"/>
      <c r="K67" s="130"/>
      <c r="L67" s="238"/>
      <c r="M67" s="243"/>
      <c r="N67" s="238"/>
      <c r="O67" s="244"/>
      <c r="P67" s="243"/>
      <c r="Q67" s="243"/>
      <c r="R67" s="238"/>
      <c r="S67" s="238"/>
      <c r="T67" s="238"/>
      <c r="U67" s="238"/>
      <c r="V67" s="280"/>
      <c r="W67" s="288"/>
      <c r="X67" s="38" t="s">
        <v>143</v>
      </c>
      <c r="Y67" s="38"/>
      <c r="Z67" s="38" t="s">
        <v>144</v>
      </c>
      <c r="AA67" s="38"/>
      <c r="AB67" s="38"/>
      <c r="AC67" s="38"/>
      <c r="AD67" s="192"/>
    </row>
    <row r="68" spans="1:30" ht="22.5" customHeight="1" x14ac:dyDescent="0.2">
      <c r="A68" s="271"/>
      <c r="B68" s="238"/>
      <c r="C68" s="238"/>
      <c r="D68" s="238"/>
      <c r="E68" s="60"/>
      <c r="F68" s="60"/>
      <c r="G68" s="61"/>
      <c r="H68" s="238"/>
      <c r="I68" s="243"/>
      <c r="J68" s="238"/>
      <c r="K68" s="130"/>
      <c r="L68" s="238"/>
      <c r="M68" s="243"/>
      <c r="N68" s="238"/>
      <c r="O68" s="244"/>
      <c r="P68" s="243"/>
      <c r="Q68" s="243"/>
      <c r="R68" s="238"/>
      <c r="S68" s="238"/>
      <c r="T68" s="238"/>
      <c r="U68" s="238"/>
      <c r="V68" s="280"/>
      <c r="W68" s="288"/>
      <c r="X68" s="38" t="s">
        <v>145</v>
      </c>
      <c r="Y68" s="38"/>
      <c r="Z68" s="38" t="s">
        <v>146</v>
      </c>
      <c r="AA68" s="38"/>
      <c r="AB68" s="38"/>
      <c r="AC68" s="38"/>
      <c r="AD68" s="192"/>
    </row>
    <row r="69" spans="1:30" ht="22.5" customHeight="1" x14ac:dyDescent="0.2">
      <c r="A69" s="271"/>
      <c r="B69" s="238"/>
      <c r="C69" s="238"/>
      <c r="D69" s="238"/>
      <c r="E69" s="60"/>
      <c r="F69" s="60"/>
      <c r="G69" s="61"/>
      <c r="H69" s="238"/>
      <c r="I69" s="243"/>
      <c r="J69" s="238"/>
      <c r="K69" s="130"/>
      <c r="L69" s="238"/>
      <c r="M69" s="243"/>
      <c r="N69" s="238"/>
      <c r="O69" s="244"/>
      <c r="P69" s="243"/>
      <c r="Q69" s="243"/>
      <c r="R69" s="238"/>
      <c r="S69" s="238"/>
      <c r="T69" s="238"/>
      <c r="U69" s="238"/>
      <c r="V69" s="280"/>
      <c r="W69" s="288"/>
      <c r="X69" s="20" t="s">
        <v>147</v>
      </c>
      <c r="Y69" s="78"/>
      <c r="Z69" s="78" t="s">
        <v>148</v>
      </c>
      <c r="AA69" s="78"/>
      <c r="AB69" s="78"/>
      <c r="AC69" s="78"/>
      <c r="AD69" s="192"/>
    </row>
    <row r="70" spans="1:30" ht="22.5" customHeight="1" x14ac:dyDescent="0.2">
      <c r="A70" s="271"/>
      <c r="B70" s="238"/>
      <c r="C70" s="238"/>
      <c r="D70" s="238"/>
      <c r="E70" s="60"/>
      <c r="F70" s="60"/>
      <c r="G70" s="61"/>
      <c r="H70" s="238"/>
      <c r="I70" s="243"/>
      <c r="J70" s="238"/>
      <c r="K70" s="130"/>
      <c r="L70" s="238"/>
      <c r="M70" s="243"/>
      <c r="N70" s="238"/>
      <c r="O70" s="244"/>
      <c r="P70" s="243"/>
      <c r="Q70" s="243"/>
      <c r="R70" s="238"/>
      <c r="S70" s="238"/>
      <c r="T70" s="238"/>
      <c r="U70" s="238"/>
      <c r="V70" s="280"/>
      <c r="W70" s="288"/>
      <c r="X70" s="20" t="s">
        <v>4128</v>
      </c>
      <c r="Y70" s="78"/>
      <c r="Z70" s="78" t="s">
        <v>4129</v>
      </c>
      <c r="AA70" s="78" t="s">
        <v>4130</v>
      </c>
      <c r="AB70" s="78">
        <v>13027</v>
      </c>
      <c r="AC70" s="138">
        <v>46184</v>
      </c>
      <c r="AD70" s="192"/>
    </row>
    <row r="71" spans="1:30" ht="22.5" customHeight="1" x14ac:dyDescent="0.2">
      <c r="A71" s="271"/>
      <c r="B71" s="238"/>
      <c r="C71" s="238"/>
      <c r="D71" s="238"/>
      <c r="E71" s="60"/>
      <c r="F71" s="60"/>
      <c r="G71" s="61"/>
      <c r="H71" s="238"/>
      <c r="I71" s="243"/>
      <c r="J71" s="238"/>
      <c r="K71" s="130"/>
      <c r="L71" s="238"/>
      <c r="M71" s="243"/>
      <c r="N71" s="238"/>
      <c r="O71" s="244"/>
      <c r="P71" s="243"/>
      <c r="Q71" s="243"/>
      <c r="R71" s="238"/>
      <c r="S71" s="238"/>
      <c r="T71" s="238"/>
      <c r="U71" s="238"/>
      <c r="V71" s="280"/>
      <c r="W71" s="288"/>
      <c r="X71" s="20" t="s">
        <v>149</v>
      </c>
      <c r="Y71" s="78"/>
      <c r="Z71" s="78" t="s">
        <v>150</v>
      </c>
      <c r="AA71" s="78"/>
      <c r="AB71" s="78"/>
      <c r="AC71" s="78"/>
      <c r="AD71" s="192"/>
    </row>
    <row r="72" spans="1:30" ht="22.5" customHeight="1" x14ac:dyDescent="0.2">
      <c r="A72" s="271"/>
      <c r="B72" s="238"/>
      <c r="C72" s="238"/>
      <c r="D72" s="238"/>
      <c r="E72" s="60"/>
      <c r="F72" s="60"/>
      <c r="G72" s="61"/>
      <c r="H72" s="238"/>
      <c r="I72" s="243"/>
      <c r="J72" s="238"/>
      <c r="K72" s="130"/>
      <c r="L72" s="238"/>
      <c r="M72" s="243"/>
      <c r="N72" s="238"/>
      <c r="O72" s="244"/>
      <c r="P72" s="243"/>
      <c r="Q72" s="243"/>
      <c r="R72" s="238"/>
      <c r="S72" s="238"/>
      <c r="T72" s="238"/>
      <c r="U72" s="238"/>
      <c r="V72" s="280"/>
      <c r="W72" s="288"/>
      <c r="X72" s="20" t="s">
        <v>151</v>
      </c>
      <c r="Y72" s="78"/>
      <c r="Z72" s="78" t="s">
        <v>152</v>
      </c>
      <c r="AA72" s="78"/>
      <c r="AB72" s="78"/>
      <c r="AC72" s="78"/>
      <c r="AD72" s="192"/>
    </row>
    <row r="73" spans="1:30" ht="22.5" customHeight="1" x14ac:dyDescent="0.2">
      <c r="A73" s="271"/>
      <c r="B73" s="238"/>
      <c r="C73" s="238"/>
      <c r="D73" s="238"/>
      <c r="E73" s="60"/>
      <c r="F73" s="60"/>
      <c r="G73" s="61"/>
      <c r="H73" s="238"/>
      <c r="I73" s="243"/>
      <c r="J73" s="238"/>
      <c r="K73" s="130"/>
      <c r="L73" s="238"/>
      <c r="M73" s="243"/>
      <c r="N73" s="238"/>
      <c r="O73" s="244"/>
      <c r="P73" s="243"/>
      <c r="Q73" s="243"/>
      <c r="R73" s="238"/>
      <c r="S73" s="238"/>
      <c r="T73" s="238"/>
      <c r="U73" s="238"/>
      <c r="V73" s="280"/>
      <c r="W73" s="288"/>
      <c r="X73" s="20" t="s">
        <v>153</v>
      </c>
      <c r="Y73" s="78"/>
      <c r="Z73" s="78" t="s">
        <v>154</v>
      </c>
      <c r="AA73" s="78"/>
      <c r="AB73" s="78"/>
      <c r="AC73" s="78"/>
      <c r="AD73" s="192"/>
    </row>
    <row r="74" spans="1:30" ht="22.5" customHeight="1" x14ac:dyDescent="0.2">
      <c r="A74" s="271"/>
      <c r="B74" s="238"/>
      <c r="C74" s="238"/>
      <c r="D74" s="238"/>
      <c r="E74" s="60"/>
      <c r="F74" s="60"/>
      <c r="G74" s="61"/>
      <c r="H74" s="238"/>
      <c r="I74" s="243"/>
      <c r="J74" s="238"/>
      <c r="K74" s="130"/>
      <c r="L74" s="238"/>
      <c r="M74" s="243"/>
      <c r="N74" s="238"/>
      <c r="O74" s="244"/>
      <c r="P74" s="243"/>
      <c r="Q74" s="243"/>
      <c r="R74" s="238"/>
      <c r="S74" s="238"/>
      <c r="T74" s="238"/>
      <c r="U74" s="238"/>
      <c r="V74" s="280"/>
      <c r="W74" s="288"/>
      <c r="X74" s="20" t="s">
        <v>155</v>
      </c>
      <c r="Y74" s="78"/>
      <c r="Z74" s="78" t="s">
        <v>156</v>
      </c>
      <c r="AA74" s="78"/>
      <c r="AB74" s="78"/>
      <c r="AC74" s="78"/>
      <c r="AD74" s="192"/>
    </row>
    <row r="75" spans="1:30" ht="22.5" customHeight="1" x14ac:dyDescent="0.2">
      <c r="A75" s="271"/>
      <c r="B75" s="238"/>
      <c r="C75" s="238"/>
      <c r="D75" s="238"/>
      <c r="E75" s="60"/>
      <c r="F75" s="60"/>
      <c r="G75" s="61"/>
      <c r="H75" s="238"/>
      <c r="I75" s="243"/>
      <c r="J75" s="238"/>
      <c r="K75" s="130"/>
      <c r="L75" s="238"/>
      <c r="M75" s="243"/>
      <c r="N75" s="238"/>
      <c r="O75" s="244"/>
      <c r="P75" s="243"/>
      <c r="Q75" s="243"/>
      <c r="R75" s="238"/>
      <c r="S75" s="238"/>
      <c r="T75" s="238"/>
      <c r="U75" s="238"/>
      <c r="V75" s="280"/>
      <c r="W75" s="288"/>
      <c r="X75" s="20" t="s">
        <v>157</v>
      </c>
      <c r="Y75" s="78"/>
      <c r="Z75" s="78" t="s">
        <v>158</v>
      </c>
      <c r="AA75" s="78"/>
      <c r="AB75" s="78"/>
      <c r="AC75" s="78"/>
      <c r="AD75" s="192"/>
    </row>
    <row r="76" spans="1:30" ht="22.5" customHeight="1" x14ac:dyDescent="0.2">
      <c r="A76" s="271"/>
      <c r="B76" s="238"/>
      <c r="C76" s="238"/>
      <c r="D76" s="238"/>
      <c r="E76" s="60"/>
      <c r="F76" s="60"/>
      <c r="G76" s="61"/>
      <c r="H76" s="238"/>
      <c r="I76" s="243"/>
      <c r="J76" s="238"/>
      <c r="K76" s="130"/>
      <c r="L76" s="238"/>
      <c r="M76" s="243"/>
      <c r="N76" s="238"/>
      <c r="O76" s="244"/>
      <c r="P76" s="243"/>
      <c r="Q76" s="243"/>
      <c r="R76" s="238"/>
      <c r="S76" s="238"/>
      <c r="T76" s="238"/>
      <c r="U76" s="238"/>
      <c r="V76" s="280"/>
      <c r="W76" s="288"/>
      <c r="X76" s="20" t="s">
        <v>159</v>
      </c>
      <c r="Y76" s="78"/>
      <c r="Z76" s="78" t="s">
        <v>160</v>
      </c>
      <c r="AA76" s="78"/>
      <c r="AB76" s="78"/>
      <c r="AC76" s="78"/>
      <c r="AD76" s="192"/>
    </row>
    <row r="77" spans="1:30" ht="22.5" customHeight="1" x14ac:dyDescent="0.2">
      <c r="A77" s="271"/>
      <c r="B77" s="238"/>
      <c r="C77" s="238"/>
      <c r="D77" s="238"/>
      <c r="E77" s="60"/>
      <c r="F77" s="60"/>
      <c r="G77" s="61"/>
      <c r="H77" s="238"/>
      <c r="I77" s="243"/>
      <c r="J77" s="238"/>
      <c r="K77" s="130"/>
      <c r="L77" s="238"/>
      <c r="M77" s="243"/>
      <c r="N77" s="238"/>
      <c r="O77" s="244"/>
      <c r="P77" s="243"/>
      <c r="Q77" s="243"/>
      <c r="R77" s="238"/>
      <c r="S77" s="238"/>
      <c r="T77" s="238"/>
      <c r="U77" s="238"/>
      <c r="V77" s="280"/>
      <c r="W77" s="288"/>
      <c r="X77" s="20" t="s">
        <v>161</v>
      </c>
      <c r="Y77" s="78"/>
      <c r="Z77" s="78" t="s">
        <v>162</v>
      </c>
      <c r="AA77" s="78"/>
      <c r="AB77" s="78"/>
      <c r="AC77" s="78"/>
      <c r="AD77" s="192"/>
    </row>
    <row r="78" spans="1:30" ht="22.5" customHeight="1" x14ac:dyDescent="0.2">
      <c r="A78" s="271"/>
      <c r="B78" s="238"/>
      <c r="C78" s="238"/>
      <c r="D78" s="238"/>
      <c r="E78" s="60"/>
      <c r="F78" s="60"/>
      <c r="G78" s="61"/>
      <c r="H78" s="238"/>
      <c r="I78" s="243"/>
      <c r="J78" s="238"/>
      <c r="K78" s="130"/>
      <c r="L78" s="238"/>
      <c r="M78" s="243"/>
      <c r="N78" s="238"/>
      <c r="O78" s="244"/>
      <c r="P78" s="243"/>
      <c r="Q78" s="243"/>
      <c r="R78" s="238"/>
      <c r="S78" s="238"/>
      <c r="T78" s="238"/>
      <c r="U78" s="238"/>
      <c r="V78" s="280"/>
      <c r="W78" s="288"/>
      <c r="X78" s="20" t="s">
        <v>163</v>
      </c>
      <c r="Y78" s="78"/>
      <c r="Z78" s="78" t="s">
        <v>164</v>
      </c>
      <c r="AA78" s="78"/>
      <c r="AB78" s="78"/>
      <c r="AC78" s="78"/>
      <c r="AD78" s="192"/>
    </row>
    <row r="79" spans="1:30" ht="22.5" customHeight="1" x14ac:dyDescent="0.2">
      <c r="A79" s="271"/>
      <c r="B79" s="238"/>
      <c r="C79" s="238"/>
      <c r="D79" s="238"/>
      <c r="E79" s="60"/>
      <c r="F79" s="60"/>
      <c r="G79" s="61"/>
      <c r="H79" s="238"/>
      <c r="I79" s="243"/>
      <c r="J79" s="238"/>
      <c r="K79" s="130"/>
      <c r="L79" s="238"/>
      <c r="M79" s="243"/>
      <c r="N79" s="238"/>
      <c r="O79" s="244"/>
      <c r="P79" s="243"/>
      <c r="Q79" s="243"/>
      <c r="R79" s="238"/>
      <c r="S79" s="238"/>
      <c r="T79" s="238"/>
      <c r="U79" s="238"/>
      <c r="V79" s="280"/>
      <c r="W79" s="288"/>
      <c r="X79" s="20" t="s">
        <v>165</v>
      </c>
      <c r="Y79" s="78"/>
      <c r="Z79" s="78" t="s">
        <v>166</v>
      </c>
      <c r="AA79" s="78"/>
      <c r="AB79" s="78"/>
      <c r="AC79" s="78"/>
      <c r="AD79" s="192"/>
    </row>
    <row r="80" spans="1:30" ht="22.5" customHeight="1" x14ac:dyDescent="0.2">
      <c r="A80" s="271"/>
      <c r="B80" s="238"/>
      <c r="C80" s="238"/>
      <c r="D80" s="238"/>
      <c r="E80" s="60"/>
      <c r="F80" s="60"/>
      <c r="G80" s="61"/>
      <c r="H80" s="238"/>
      <c r="I80" s="243"/>
      <c r="J80" s="238"/>
      <c r="K80" s="130"/>
      <c r="L80" s="238"/>
      <c r="M80" s="243"/>
      <c r="N80" s="238"/>
      <c r="O80" s="244"/>
      <c r="P80" s="243"/>
      <c r="Q80" s="243"/>
      <c r="R80" s="238"/>
      <c r="S80" s="238"/>
      <c r="T80" s="238"/>
      <c r="U80" s="238"/>
      <c r="V80" s="280"/>
      <c r="W80" s="288"/>
      <c r="X80" s="20" t="s">
        <v>167</v>
      </c>
      <c r="Y80" s="78"/>
      <c r="Z80" s="78" t="s">
        <v>168</v>
      </c>
      <c r="AA80" s="78"/>
      <c r="AB80" s="78"/>
      <c r="AC80" s="78"/>
      <c r="AD80" s="192"/>
    </row>
    <row r="81" spans="1:30" ht="22.5" customHeight="1" x14ac:dyDescent="0.2">
      <c r="A81" s="271"/>
      <c r="B81" s="238"/>
      <c r="C81" s="238"/>
      <c r="D81" s="238"/>
      <c r="E81" s="60"/>
      <c r="F81" s="60"/>
      <c r="G81" s="61"/>
      <c r="H81" s="238"/>
      <c r="I81" s="243"/>
      <c r="J81" s="238"/>
      <c r="K81" s="130"/>
      <c r="L81" s="238"/>
      <c r="M81" s="243"/>
      <c r="N81" s="238"/>
      <c r="O81" s="244"/>
      <c r="P81" s="243"/>
      <c r="Q81" s="243"/>
      <c r="R81" s="238"/>
      <c r="S81" s="238"/>
      <c r="T81" s="238"/>
      <c r="U81" s="238"/>
      <c r="V81" s="280"/>
      <c r="W81" s="288"/>
      <c r="X81" s="20" t="s">
        <v>169</v>
      </c>
      <c r="Y81" s="78"/>
      <c r="Z81" s="78" t="s">
        <v>170</v>
      </c>
      <c r="AA81" s="78"/>
      <c r="AB81" s="78"/>
      <c r="AC81" s="78"/>
      <c r="AD81" s="192"/>
    </row>
    <row r="82" spans="1:30" ht="22.5" customHeight="1" x14ac:dyDescent="0.2">
      <c r="A82" s="271"/>
      <c r="B82" s="238"/>
      <c r="C82" s="238"/>
      <c r="D82" s="238"/>
      <c r="E82" s="60"/>
      <c r="F82" s="60"/>
      <c r="G82" s="61"/>
      <c r="H82" s="238"/>
      <c r="I82" s="243"/>
      <c r="J82" s="238"/>
      <c r="K82" s="130"/>
      <c r="L82" s="238"/>
      <c r="M82" s="243"/>
      <c r="N82" s="238"/>
      <c r="O82" s="244"/>
      <c r="P82" s="243"/>
      <c r="Q82" s="243"/>
      <c r="R82" s="238"/>
      <c r="S82" s="238"/>
      <c r="T82" s="238"/>
      <c r="U82" s="238"/>
      <c r="V82" s="280"/>
      <c r="W82" s="288"/>
      <c r="X82" s="20" t="s">
        <v>171</v>
      </c>
      <c r="Y82" s="78"/>
      <c r="Z82" s="78" t="s">
        <v>172</v>
      </c>
      <c r="AA82" s="78"/>
      <c r="AB82" s="78"/>
      <c r="AC82" s="78"/>
      <c r="AD82" s="192"/>
    </row>
    <row r="83" spans="1:30" ht="22.5" customHeight="1" x14ac:dyDescent="0.2">
      <c r="A83" s="271"/>
      <c r="B83" s="238"/>
      <c r="C83" s="238"/>
      <c r="D83" s="238"/>
      <c r="E83" s="60"/>
      <c r="F83" s="60"/>
      <c r="G83" s="61"/>
      <c r="H83" s="238"/>
      <c r="I83" s="243"/>
      <c r="J83" s="238"/>
      <c r="K83" s="130"/>
      <c r="L83" s="238"/>
      <c r="M83" s="243"/>
      <c r="N83" s="238"/>
      <c r="O83" s="244"/>
      <c r="P83" s="243"/>
      <c r="Q83" s="243"/>
      <c r="R83" s="238"/>
      <c r="S83" s="238"/>
      <c r="T83" s="238"/>
      <c r="U83" s="238"/>
      <c r="V83" s="280"/>
      <c r="W83" s="288"/>
      <c r="X83" s="20" t="s">
        <v>173</v>
      </c>
      <c r="Y83" s="78"/>
      <c r="Z83" s="78" t="s">
        <v>174</v>
      </c>
      <c r="AA83" s="78"/>
      <c r="AB83" s="78"/>
      <c r="AC83" s="78"/>
      <c r="AD83" s="192"/>
    </row>
    <row r="84" spans="1:30" ht="22.5" customHeight="1" x14ac:dyDescent="0.2">
      <c r="A84" s="271"/>
      <c r="B84" s="238"/>
      <c r="C84" s="238"/>
      <c r="D84" s="238"/>
      <c r="E84" s="60"/>
      <c r="F84" s="60"/>
      <c r="G84" s="61"/>
      <c r="H84" s="238"/>
      <c r="I84" s="243"/>
      <c r="J84" s="238"/>
      <c r="K84" s="130"/>
      <c r="L84" s="238"/>
      <c r="M84" s="243"/>
      <c r="N84" s="238"/>
      <c r="O84" s="244"/>
      <c r="P84" s="243"/>
      <c r="Q84" s="243"/>
      <c r="R84" s="238"/>
      <c r="S84" s="238"/>
      <c r="T84" s="238"/>
      <c r="U84" s="238"/>
      <c r="V84" s="280"/>
      <c r="W84" s="288"/>
      <c r="X84" s="20" t="s">
        <v>3787</v>
      </c>
      <c r="Y84" s="78"/>
      <c r="Z84" s="78" t="s">
        <v>3788</v>
      </c>
      <c r="AA84" s="78" t="s">
        <v>3783</v>
      </c>
      <c r="AB84" s="78">
        <v>109701</v>
      </c>
      <c r="AC84" s="78"/>
      <c r="AD84" s="192"/>
    </row>
    <row r="85" spans="1:30" ht="22.5" customHeight="1" x14ac:dyDescent="0.2">
      <c r="A85" s="271"/>
      <c r="B85" s="238"/>
      <c r="C85" s="238"/>
      <c r="D85" s="238"/>
      <c r="E85" s="60"/>
      <c r="F85" s="60"/>
      <c r="G85" s="61"/>
      <c r="H85" s="238"/>
      <c r="I85" s="243"/>
      <c r="J85" s="238"/>
      <c r="K85" s="130"/>
      <c r="L85" s="238"/>
      <c r="M85" s="243"/>
      <c r="N85" s="238"/>
      <c r="O85" s="244"/>
      <c r="P85" s="243"/>
      <c r="Q85" s="243"/>
      <c r="R85" s="238"/>
      <c r="S85" s="238"/>
      <c r="T85" s="238"/>
      <c r="U85" s="238"/>
      <c r="V85" s="280"/>
      <c r="W85" s="288"/>
      <c r="X85" s="20" t="s">
        <v>175</v>
      </c>
      <c r="Y85" s="78"/>
      <c r="Z85" s="78" t="s">
        <v>176</v>
      </c>
      <c r="AA85" s="78"/>
      <c r="AB85" s="78"/>
      <c r="AC85" s="78"/>
      <c r="AD85" s="192"/>
    </row>
    <row r="86" spans="1:30" ht="22.5" customHeight="1" x14ac:dyDescent="0.2">
      <c r="A86" s="271"/>
      <c r="B86" s="238"/>
      <c r="C86" s="238"/>
      <c r="D86" s="238"/>
      <c r="E86" s="60"/>
      <c r="F86" s="60"/>
      <c r="G86" s="61"/>
      <c r="H86" s="238"/>
      <c r="I86" s="243"/>
      <c r="J86" s="238"/>
      <c r="K86" s="130"/>
      <c r="L86" s="238"/>
      <c r="M86" s="243"/>
      <c r="N86" s="238"/>
      <c r="O86" s="244"/>
      <c r="P86" s="243"/>
      <c r="Q86" s="243"/>
      <c r="R86" s="238"/>
      <c r="S86" s="238"/>
      <c r="T86" s="238"/>
      <c r="U86" s="238"/>
      <c r="V86" s="280"/>
      <c r="W86" s="288"/>
      <c r="X86" s="20" t="s">
        <v>177</v>
      </c>
      <c r="Y86" s="78"/>
      <c r="Z86" s="78" t="s">
        <v>178</v>
      </c>
      <c r="AA86" s="78"/>
      <c r="AB86" s="78"/>
      <c r="AC86" s="78"/>
      <c r="AD86" s="192"/>
    </row>
    <row r="87" spans="1:30" ht="22.5" customHeight="1" x14ac:dyDescent="0.2">
      <c r="A87" s="271"/>
      <c r="B87" s="238"/>
      <c r="C87" s="238"/>
      <c r="D87" s="238"/>
      <c r="E87" s="60"/>
      <c r="F87" s="60"/>
      <c r="G87" s="61"/>
      <c r="H87" s="238"/>
      <c r="I87" s="243"/>
      <c r="J87" s="238"/>
      <c r="K87" s="130"/>
      <c r="L87" s="238"/>
      <c r="M87" s="243"/>
      <c r="N87" s="238"/>
      <c r="O87" s="244"/>
      <c r="P87" s="243"/>
      <c r="Q87" s="243"/>
      <c r="R87" s="238"/>
      <c r="S87" s="238"/>
      <c r="T87" s="238"/>
      <c r="U87" s="238"/>
      <c r="V87" s="280"/>
      <c r="W87" s="288"/>
      <c r="X87" s="20" t="s">
        <v>4244</v>
      </c>
      <c r="Y87" s="78"/>
      <c r="Z87" s="78" t="s">
        <v>4245</v>
      </c>
      <c r="AA87" s="78" t="s">
        <v>4243</v>
      </c>
      <c r="AB87" s="78">
        <v>945</v>
      </c>
      <c r="AC87" s="138">
        <v>46939</v>
      </c>
      <c r="AD87" s="192"/>
    </row>
    <row r="88" spans="1:30" ht="22.5" customHeight="1" x14ac:dyDescent="0.2">
      <c r="A88" s="271"/>
      <c r="B88" s="238"/>
      <c r="C88" s="238"/>
      <c r="D88" s="238"/>
      <c r="E88" s="60"/>
      <c r="F88" s="60"/>
      <c r="G88" s="61"/>
      <c r="H88" s="238"/>
      <c r="I88" s="243"/>
      <c r="J88" s="238"/>
      <c r="K88" s="130"/>
      <c r="L88" s="238"/>
      <c r="M88" s="243"/>
      <c r="N88" s="238"/>
      <c r="O88" s="244"/>
      <c r="P88" s="243"/>
      <c r="Q88" s="243"/>
      <c r="R88" s="238"/>
      <c r="S88" s="238"/>
      <c r="T88" s="238"/>
      <c r="U88" s="238"/>
      <c r="V88" s="280"/>
      <c r="W88" s="288"/>
      <c r="X88" s="20" t="s">
        <v>4246</v>
      </c>
      <c r="Y88" s="78"/>
      <c r="Z88" s="78" t="s">
        <v>4247</v>
      </c>
      <c r="AA88" s="78" t="s">
        <v>4243</v>
      </c>
      <c r="AB88" s="78" t="s">
        <v>4248</v>
      </c>
      <c r="AC88" s="138">
        <v>46877</v>
      </c>
      <c r="AD88" s="192"/>
    </row>
    <row r="89" spans="1:30" ht="22.5" customHeight="1" x14ac:dyDescent="0.2">
      <c r="A89" s="271"/>
      <c r="B89" s="238"/>
      <c r="C89" s="238"/>
      <c r="D89" s="238"/>
      <c r="E89" s="60"/>
      <c r="F89" s="60"/>
      <c r="G89" s="61"/>
      <c r="H89" s="238"/>
      <c r="I89" s="243"/>
      <c r="J89" s="238"/>
      <c r="K89" s="130"/>
      <c r="L89" s="238"/>
      <c r="M89" s="243"/>
      <c r="N89" s="238"/>
      <c r="O89" s="244"/>
      <c r="P89" s="243"/>
      <c r="Q89" s="243"/>
      <c r="R89" s="238"/>
      <c r="S89" s="238"/>
      <c r="T89" s="238"/>
      <c r="U89" s="238"/>
      <c r="V89" s="280"/>
      <c r="W89" s="288"/>
      <c r="X89" s="20" t="s">
        <v>179</v>
      </c>
      <c r="Y89" s="78"/>
      <c r="Z89" s="78" t="s">
        <v>180</v>
      </c>
      <c r="AA89" s="78"/>
      <c r="AB89" s="78"/>
      <c r="AC89" s="78"/>
      <c r="AD89" s="192"/>
    </row>
    <row r="90" spans="1:30" ht="22.5" customHeight="1" x14ac:dyDescent="0.2">
      <c r="A90" s="271"/>
      <c r="B90" s="238"/>
      <c r="C90" s="238"/>
      <c r="D90" s="238"/>
      <c r="E90" s="60"/>
      <c r="F90" s="60"/>
      <c r="G90" s="61"/>
      <c r="H90" s="238"/>
      <c r="I90" s="243"/>
      <c r="J90" s="238"/>
      <c r="K90" s="130"/>
      <c r="L90" s="238"/>
      <c r="M90" s="243"/>
      <c r="N90" s="238"/>
      <c r="O90" s="244"/>
      <c r="P90" s="243"/>
      <c r="Q90" s="243"/>
      <c r="R90" s="238"/>
      <c r="S90" s="238"/>
      <c r="T90" s="238"/>
      <c r="U90" s="238"/>
      <c r="V90" s="280"/>
      <c r="W90" s="288"/>
      <c r="X90" s="20" t="s">
        <v>181</v>
      </c>
      <c r="Y90" s="78"/>
      <c r="Z90" s="78" t="s">
        <v>182</v>
      </c>
      <c r="AA90" s="78"/>
      <c r="AB90" s="78"/>
      <c r="AC90" s="78"/>
      <c r="AD90" s="192"/>
    </row>
    <row r="91" spans="1:30" ht="22.5" customHeight="1" x14ac:dyDescent="0.2">
      <c r="A91" s="271"/>
      <c r="B91" s="238"/>
      <c r="C91" s="238"/>
      <c r="D91" s="238"/>
      <c r="E91" s="60"/>
      <c r="F91" s="60"/>
      <c r="G91" s="61"/>
      <c r="H91" s="238"/>
      <c r="I91" s="243"/>
      <c r="J91" s="238"/>
      <c r="K91" s="130"/>
      <c r="L91" s="238"/>
      <c r="M91" s="243"/>
      <c r="N91" s="238"/>
      <c r="O91" s="244"/>
      <c r="P91" s="243"/>
      <c r="Q91" s="243"/>
      <c r="R91" s="238"/>
      <c r="S91" s="238"/>
      <c r="T91" s="238"/>
      <c r="U91" s="238"/>
      <c r="V91" s="280"/>
      <c r="W91" s="288"/>
      <c r="X91" s="20" t="s">
        <v>183</v>
      </c>
      <c r="Y91" s="78"/>
      <c r="Z91" s="78" t="s">
        <v>184</v>
      </c>
      <c r="AA91" s="78"/>
      <c r="AB91" s="78"/>
      <c r="AC91" s="78"/>
      <c r="AD91" s="192"/>
    </row>
    <row r="92" spans="1:30" ht="22.5" customHeight="1" x14ac:dyDescent="0.2">
      <c r="A92" s="271"/>
      <c r="B92" s="238"/>
      <c r="C92" s="238"/>
      <c r="D92" s="238"/>
      <c r="E92" s="60"/>
      <c r="F92" s="60"/>
      <c r="G92" s="61"/>
      <c r="H92" s="238"/>
      <c r="I92" s="243"/>
      <c r="J92" s="238"/>
      <c r="K92" s="130"/>
      <c r="L92" s="238"/>
      <c r="M92" s="243"/>
      <c r="N92" s="238"/>
      <c r="O92" s="244"/>
      <c r="P92" s="243"/>
      <c r="Q92" s="243"/>
      <c r="R92" s="238"/>
      <c r="S92" s="238"/>
      <c r="T92" s="238"/>
      <c r="U92" s="238"/>
      <c r="V92" s="280"/>
      <c r="W92" s="288"/>
      <c r="X92" s="20" t="s">
        <v>185</v>
      </c>
      <c r="Y92" s="78"/>
      <c r="Z92" s="78" t="s">
        <v>186</v>
      </c>
      <c r="AA92" s="78"/>
      <c r="AB92" s="78"/>
      <c r="AC92" s="78"/>
      <c r="AD92" s="192"/>
    </row>
    <row r="93" spans="1:30" ht="22.5" customHeight="1" x14ac:dyDescent="0.2">
      <c r="A93" s="271"/>
      <c r="B93" s="238"/>
      <c r="C93" s="238"/>
      <c r="D93" s="238"/>
      <c r="E93" s="60"/>
      <c r="F93" s="60"/>
      <c r="G93" s="61"/>
      <c r="H93" s="238"/>
      <c r="I93" s="243"/>
      <c r="J93" s="238"/>
      <c r="K93" s="130"/>
      <c r="L93" s="238"/>
      <c r="M93" s="243"/>
      <c r="N93" s="238"/>
      <c r="O93" s="244"/>
      <c r="P93" s="243"/>
      <c r="Q93" s="243"/>
      <c r="R93" s="238"/>
      <c r="S93" s="238"/>
      <c r="T93" s="238"/>
      <c r="U93" s="238"/>
      <c r="V93" s="280"/>
      <c r="W93" s="288"/>
      <c r="X93" s="20" t="s">
        <v>187</v>
      </c>
      <c r="Y93" s="78"/>
      <c r="Z93" s="78" t="s">
        <v>188</v>
      </c>
      <c r="AA93" s="78"/>
      <c r="AB93" s="78"/>
      <c r="AC93" s="78"/>
      <c r="AD93" s="192"/>
    </row>
    <row r="94" spans="1:30" ht="22.5" customHeight="1" x14ac:dyDescent="0.2">
      <c r="A94" s="271"/>
      <c r="B94" s="238"/>
      <c r="C94" s="238"/>
      <c r="D94" s="238"/>
      <c r="E94" s="60"/>
      <c r="F94" s="60"/>
      <c r="G94" s="61"/>
      <c r="H94" s="238"/>
      <c r="I94" s="243"/>
      <c r="J94" s="238"/>
      <c r="K94" s="130"/>
      <c r="L94" s="238"/>
      <c r="M94" s="243"/>
      <c r="N94" s="238"/>
      <c r="O94" s="244"/>
      <c r="P94" s="243"/>
      <c r="Q94" s="243"/>
      <c r="R94" s="238"/>
      <c r="S94" s="238"/>
      <c r="T94" s="238"/>
      <c r="U94" s="238"/>
      <c r="V94" s="280"/>
      <c r="W94" s="288"/>
      <c r="X94" s="20" t="s">
        <v>189</v>
      </c>
      <c r="Y94" s="78"/>
      <c r="Z94" s="78" t="s">
        <v>190</v>
      </c>
      <c r="AA94" s="78"/>
      <c r="AB94" s="78"/>
      <c r="AC94" s="78"/>
      <c r="AD94" s="192"/>
    </row>
    <row r="95" spans="1:30" ht="22.5" customHeight="1" x14ac:dyDescent="0.2">
      <c r="A95" s="271"/>
      <c r="B95" s="238"/>
      <c r="C95" s="238"/>
      <c r="D95" s="238"/>
      <c r="E95" s="60"/>
      <c r="F95" s="60"/>
      <c r="G95" s="61"/>
      <c r="H95" s="238"/>
      <c r="I95" s="243"/>
      <c r="J95" s="238"/>
      <c r="K95" s="130"/>
      <c r="L95" s="238"/>
      <c r="M95" s="243"/>
      <c r="N95" s="238"/>
      <c r="O95" s="244"/>
      <c r="P95" s="243"/>
      <c r="Q95" s="243"/>
      <c r="R95" s="238"/>
      <c r="S95" s="238"/>
      <c r="T95" s="238"/>
      <c r="U95" s="238"/>
      <c r="V95" s="280"/>
      <c r="W95" s="288"/>
      <c r="X95" s="20" t="s">
        <v>191</v>
      </c>
      <c r="Y95" s="78"/>
      <c r="Z95" s="78" t="s">
        <v>192</v>
      </c>
      <c r="AA95" s="78"/>
      <c r="AB95" s="78"/>
      <c r="AC95" s="78"/>
      <c r="AD95" s="192"/>
    </row>
    <row r="96" spans="1:30" ht="22.5" customHeight="1" x14ac:dyDescent="0.2">
      <c r="A96" s="271"/>
      <c r="B96" s="238"/>
      <c r="C96" s="238"/>
      <c r="D96" s="238"/>
      <c r="E96" s="60"/>
      <c r="F96" s="60"/>
      <c r="G96" s="61"/>
      <c r="H96" s="238"/>
      <c r="I96" s="243"/>
      <c r="J96" s="238"/>
      <c r="K96" s="130"/>
      <c r="L96" s="238"/>
      <c r="M96" s="243"/>
      <c r="N96" s="238"/>
      <c r="O96" s="244"/>
      <c r="P96" s="243"/>
      <c r="Q96" s="243"/>
      <c r="R96" s="238"/>
      <c r="S96" s="238"/>
      <c r="T96" s="238"/>
      <c r="U96" s="238"/>
      <c r="V96" s="280"/>
      <c r="W96" s="288"/>
      <c r="X96" s="20" t="s">
        <v>193</v>
      </c>
      <c r="Y96" s="78"/>
      <c r="Z96" s="78" t="s">
        <v>194</v>
      </c>
      <c r="AA96" s="78"/>
      <c r="AB96" s="78"/>
      <c r="AC96" s="78"/>
      <c r="AD96" s="192"/>
    </row>
    <row r="97" spans="1:30" ht="22.5" customHeight="1" x14ac:dyDescent="0.2">
      <c r="A97" s="271"/>
      <c r="B97" s="238"/>
      <c r="C97" s="238"/>
      <c r="D97" s="238"/>
      <c r="E97" s="60"/>
      <c r="F97" s="60"/>
      <c r="G97" s="61"/>
      <c r="H97" s="238"/>
      <c r="I97" s="243"/>
      <c r="J97" s="238"/>
      <c r="K97" s="130"/>
      <c r="L97" s="238"/>
      <c r="M97" s="243"/>
      <c r="N97" s="238"/>
      <c r="O97" s="244"/>
      <c r="P97" s="243"/>
      <c r="Q97" s="243"/>
      <c r="R97" s="238"/>
      <c r="S97" s="238"/>
      <c r="T97" s="238"/>
      <c r="U97" s="238"/>
      <c r="V97" s="280"/>
      <c r="W97" s="288"/>
      <c r="X97" s="20" t="s">
        <v>4444</v>
      </c>
      <c r="Y97" s="78"/>
      <c r="Z97" s="78" t="s">
        <v>4445</v>
      </c>
      <c r="AA97" s="78" t="s">
        <v>4447</v>
      </c>
      <c r="AB97" s="78" t="s">
        <v>4446</v>
      </c>
      <c r="AC97" s="138">
        <v>47184</v>
      </c>
      <c r="AD97" s="192"/>
    </row>
    <row r="98" spans="1:30" ht="22.5" customHeight="1" x14ac:dyDescent="0.2">
      <c r="A98" s="271"/>
      <c r="B98" s="238"/>
      <c r="C98" s="238"/>
      <c r="D98" s="238"/>
      <c r="E98" s="60"/>
      <c r="F98" s="60"/>
      <c r="G98" s="61"/>
      <c r="H98" s="238"/>
      <c r="I98" s="243"/>
      <c r="J98" s="238"/>
      <c r="K98" s="130"/>
      <c r="L98" s="238"/>
      <c r="M98" s="243"/>
      <c r="N98" s="238"/>
      <c r="O98" s="244"/>
      <c r="P98" s="243"/>
      <c r="Q98" s="243"/>
      <c r="R98" s="238"/>
      <c r="S98" s="238"/>
      <c r="T98" s="238"/>
      <c r="U98" s="238"/>
      <c r="V98" s="280"/>
      <c r="W98" s="288"/>
      <c r="X98" s="20" t="s">
        <v>4448</v>
      </c>
      <c r="Y98" s="78"/>
      <c r="Z98" s="78" t="s">
        <v>4449</v>
      </c>
      <c r="AA98" s="78" t="s">
        <v>4447</v>
      </c>
      <c r="AB98" s="78" t="s">
        <v>4450</v>
      </c>
      <c r="AC98" s="138">
        <v>47317</v>
      </c>
      <c r="AD98" s="192"/>
    </row>
    <row r="99" spans="1:30" ht="22.5" customHeight="1" x14ac:dyDescent="0.2">
      <c r="A99" s="271"/>
      <c r="B99" s="238"/>
      <c r="C99" s="238"/>
      <c r="D99" s="238"/>
      <c r="E99" s="60"/>
      <c r="F99" s="60"/>
      <c r="G99" s="61"/>
      <c r="H99" s="238"/>
      <c r="I99" s="243"/>
      <c r="J99" s="238"/>
      <c r="K99" s="130"/>
      <c r="L99" s="238"/>
      <c r="M99" s="243"/>
      <c r="N99" s="238"/>
      <c r="O99" s="244"/>
      <c r="P99" s="243"/>
      <c r="Q99" s="243"/>
      <c r="R99" s="238"/>
      <c r="S99" s="238"/>
      <c r="T99" s="238"/>
      <c r="U99" s="238"/>
      <c r="V99" s="280"/>
      <c r="W99" s="288"/>
      <c r="X99" s="20" t="s">
        <v>195</v>
      </c>
      <c r="Y99" s="78"/>
      <c r="Z99" s="78" t="s">
        <v>196</v>
      </c>
      <c r="AA99" s="78"/>
      <c r="AB99" s="78"/>
      <c r="AC99" s="78"/>
      <c r="AD99" s="192"/>
    </row>
    <row r="100" spans="1:30" ht="22.5" customHeight="1" x14ac:dyDescent="0.2">
      <c r="A100" s="271"/>
      <c r="B100" s="238"/>
      <c r="C100" s="238"/>
      <c r="D100" s="238"/>
      <c r="E100" s="60"/>
      <c r="F100" s="60"/>
      <c r="G100" s="61"/>
      <c r="H100" s="238"/>
      <c r="I100" s="243"/>
      <c r="J100" s="238"/>
      <c r="K100" s="130"/>
      <c r="L100" s="238"/>
      <c r="M100" s="243"/>
      <c r="N100" s="238"/>
      <c r="O100" s="244"/>
      <c r="P100" s="243"/>
      <c r="Q100" s="243"/>
      <c r="R100" s="238"/>
      <c r="S100" s="238"/>
      <c r="T100" s="238"/>
      <c r="U100" s="238"/>
      <c r="V100" s="280"/>
      <c r="W100" s="288"/>
      <c r="X100" s="20" t="s">
        <v>3922</v>
      </c>
      <c r="Y100" s="78"/>
      <c r="Z100" s="78" t="s">
        <v>3923</v>
      </c>
      <c r="AA100" s="78" t="s">
        <v>3921</v>
      </c>
      <c r="AB100" s="78" t="s">
        <v>3924</v>
      </c>
      <c r="AC100" s="138">
        <v>45062</v>
      </c>
      <c r="AD100" s="192"/>
    </row>
    <row r="101" spans="1:30" ht="22.5" customHeight="1" x14ac:dyDescent="0.2">
      <c r="A101" s="271"/>
      <c r="B101" s="238"/>
      <c r="C101" s="238"/>
      <c r="D101" s="238"/>
      <c r="E101" s="60"/>
      <c r="F101" s="60"/>
      <c r="G101" s="61"/>
      <c r="H101" s="238"/>
      <c r="I101" s="243"/>
      <c r="J101" s="238"/>
      <c r="K101" s="130"/>
      <c r="L101" s="238"/>
      <c r="M101" s="243"/>
      <c r="N101" s="238"/>
      <c r="O101" s="244"/>
      <c r="P101" s="243"/>
      <c r="Q101" s="243"/>
      <c r="R101" s="238"/>
      <c r="S101" s="238"/>
      <c r="T101" s="238"/>
      <c r="U101" s="238"/>
      <c r="V101" s="280"/>
      <c r="W101" s="288"/>
      <c r="X101" s="20" t="s">
        <v>197</v>
      </c>
      <c r="Y101" s="78"/>
      <c r="Z101" s="78" t="s">
        <v>198</v>
      </c>
      <c r="AA101" s="78"/>
      <c r="AB101" s="78"/>
      <c r="AC101" s="78"/>
      <c r="AD101" s="192"/>
    </row>
    <row r="102" spans="1:30" ht="22.5" customHeight="1" x14ac:dyDescent="0.2">
      <c r="A102" s="271"/>
      <c r="B102" s="238"/>
      <c r="C102" s="238"/>
      <c r="D102" s="238"/>
      <c r="E102" s="60"/>
      <c r="F102" s="60"/>
      <c r="G102" s="61"/>
      <c r="H102" s="238"/>
      <c r="I102" s="243"/>
      <c r="J102" s="238"/>
      <c r="K102" s="130"/>
      <c r="L102" s="238"/>
      <c r="M102" s="243"/>
      <c r="N102" s="238"/>
      <c r="O102" s="244"/>
      <c r="P102" s="243"/>
      <c r="Q102" s="243"/>
      <c r="R102" s="238"/>
      <c r="S102" s="238"/>
      <c r="T102" s="238"/>
      <c r="U102" s="238"/>
      <c r="V102" s="280"/>
      <c r="W102" s="288"/>
      <c r="X102" s="20" t="s">
        <v>199</v>
      </c>
      <c r="Y102" s="78"/>
      <c r="Z102" s="78" t="s">
        <v>200</v>
      </c>
      <c r="AA102" s="78"/>
      <c r="AB102" s="78"/>
      <c r="AC102" s="78"/>
      <c r="AD102" s="192"/>
    </row>
    <row r="103" spans="1:30" ht="22.5" customHeight="1" x14ac:dyDescent="0.2">
      <c r="A103" s="271"/>
      <c r="B103" s="238"/>
      <c r="C103" s="238"/>
      <c r="D103" s="238"/>
      <c r="E103" s="60"/>
      <c r="F103" s="60"/>
      <c r="G103" s="61"/>
      <c r="H103" s="238"/>
      <c r="I103" s="243"/>
      <c r="J103" s="238"/>
      <c r="K103" s="130"/>
      <c r="L103" s="238"/>
      <c r="M103" s="243"/>
      <c r="N103" s="238"/>
      <c r="O103" s="244"/>
      <c r="P103" s="243"/>
      <c r="Q103" s="243"/>
      <c r="R103" s="238"/>
      <c r="S103" s="238"/>
      <c r="T103" s="238"/>
      <c r="U103" s="238"/>
      <c r="V103" s="280"/>
      <c r="W103" s="288"/>
      <c r="X103" s="20" t="s">
        <v>201</v>
      </c>
      <c r="Y103" s="78"/>
      <c r="Z103" s="78" t="s">
        <v>202</v>
      </c>
      <c r="AA103" s="78"/>
      <c r="AB103" s="78"/>
      <c r="AC103" s="78"/>
      <c r="AD103" s="192"/>
    </row>
    <row r="104" spans="1:30" ht="22.5" customHeight="1" x14ac:dyDescent="0.2">
      <c r="A104" s="271"/>
      <c r="B104" s="238"/>
      <c r="C104" s="238"/>
      <c r="D104" s="238"/>
      <c r="E104" s="60"/>
      <c r="F104" s="60"/>
      <c r="G104" s="61"/>
      <c r="H104" s="238"/>
      <c r="I104" s="243"/>
      <c r="J104" s="238"/>
      <c r="K104" s="130"/>
      <c r="L104" s="238"/>
      <c r="M104" s="243"/>
      <c r="N104" s="238"/>
      <c r="O104" s="244"/>
      <c r="P104" s="243"/>
      <c r="Q104" s="243"/>
      <c r="R104" s="238"/>
      <c r="S104" s="238"/>
      <c r="T104" s="238"/>
      <c r="U104" s="238"/>
      <c r="V104" s="280"/>
      <c r="W104" s="288"/>
      <c r="X104" s="5" t="s">
        <v>203</v>
      </c>
      <c r="Y104" s="78"/>
      <c r="Z104" s="5" t="s">
        <v>204</v>
      </c>
      <c r="AA104" s="5"/>
      <c r="AB104" s="5"/>
      <c r="AC104" s="5"/>
      <c r="AD104" s="192"/>
    </row>
    <row r="105" spans="1:30" ht="22.5" customHeight="1" x14ac:dyDescent="0.2">
      <c r="A105" s="271"/>
      <c r="B105" s="238"/>
      <c r="C105" s="238"/>
      <c r="D105" s="238"/>
      <c r="E105" s="60"/>
      <c r="F105" s="60"/>
      <c r="G105" s="61"/>
      <c r="H105" s="238"/>
      <c r="I105" s="243"/>
      <c r="J105" s="238"/>
      <c r="K105" s="130"/>
      <c r="L105" s="238"/>
      <c r="M105" s="243"/>
      <c r="N105" s="238"/>
      <c r="O105" s="244"/>
      <c r="P105" s="243"/>
      <c r="Q105" s="243"/>
      <c r="R105" s="238"/>
      <c r="S105" s="238"/>
      <c r="T105" s="238"/>
      <c r="U105" s="238"/>
      <c r="V105" s="280"/>
      <c r="W105" s="288"/>
      <c r="X105" s="5" t="s">
        <v>205</v>
      </c>
      <c r="Y105" s="78"/>
      <c r="Z105" s="149">
        <v>3101346910</v>
      </c>
      <c r="AA105" s="149"/>
      <c r="AB105" s="149"/>
      <c r="AC105" s="149"/>
      <c r="AD105" s="192"/>
    </row>
    <row r="106" spans="1:30" ht="22.5" customHeight="1" x14ac:dyDescent="0.2">
      <c r="A106" s="271"/>
      <c r="B106" s="238"/>
      <c r="C106" s="238"/>
      <c r="D106" s="238"/>
      <c r="E106" s="60"/>
      <c r="F106" s="60"/>
      <c r="G106" s="61"/>
      <c r="H106" s="238"/>
      <c r="I106" s="243"/>
      <c r="J106" s="238"/>
      <c r="K106" s="130"/>
      <c r="L106" s="238"/>
      <c r="M106" s="243"/>
      <c r="N106" s="238"/>
      <c r="O106" s="244"/>
      <c r="P106" s="243"/>
      <c r="Q106" s="243"/>
      <c r="R106" s="238"/>
      <c r="S106" s="238"/>
      <c r="T106" s="238"/>
      <c r="U106" s="238"/>
      <c r="V106" s="280"/>
      <c r="W106" s="288"/>
      <c r="X106" s="144" t="s">
        <v>206</v>
      </c>
      <c r="Y106" s="78"/>
      <c r="Z106" s="89" t="s">
        <v>207</v>
      </c>
      <c r="AA106" s="89"/>
      <c r="AB106" s="89"/>
      <c r="AC106" s="89"/>
      <c r="AD106" s="192"/>
    </row>
    <row r="107" spans="1:30" ht="22.5" customHeight="1" x14ac:dyDescent="0.2">
      <c r="A107" s="271"/>
      <c r="B107" s="238"/>
      <c r="C107" s="238"/>
      <c r="D107" s="238"/>
      <c r="E107" s="60"/>
      <c r="F107" s="60"/>
      <c r="G107" s="61"/>
      <c r="H107" s="238"/>
      <c r="I107" s="243"/>
      <c r="J107" s="238"/>
      <c r="K107" s="130"/>
      <c r="L107" s="238"/>
      <c r="M107" s="243"/>
      <c r="N107" s="238"/>
      <c r="O107" s="244"/>
      <c r="P107" s="243"/>
      <c r="Q107" s="243"/>
      <c r="R107" s="238"/>
      <c r="S107" s="238"/>
      <c r="T107" s="238"/>
      <c r="U107" s="238"/>
      <c r="V107" s="280"/>
      <c r="W107" s="288"/>
      <c r="X107" s="166" t="s">
        <v>4579</v>
      </c>
      <c r="Y107" s="78"/>
      <c r="Z107" s="167" t="s">
        <v>4580</v>
      </c>
      <c r="AA107" s="167" t="s">
        <v>4577</v>
      </c>
      <c r="AB107" s="167" t="s">
        <v>4583</v>
      </c>
      <c r="AC107" s="168">
        <v>46206</v>
      </c>
      <c r="AD107" s="192"/>
    </row>
    <row r="108" spans="1:30" ht="22.5" customHeight="1" x14ac:dyDescent="0.2">
      <c r="A108" s="271"/>
      <c r="B108" s="238"/>
      <c r="C108" s="238"/>
      <c r="D108" s="238"/>
      <c r="E108" s="60"/>
      <c r="F108" s="60"/>
      <c r="G108" s="61"/>
      <c r="H108" s="238"/>
      <c r="I108" s="243"/>
      <c r="J108" s="238"/>
      <c r="K108" s="130"/>
      <c r="L108" s="238"/>
      <c r="M108" s="243"/>
      <c r="N108" s="238"/>
      <c r="O108" s="244"/>
      <c r="P108" s="243"/>
      <c r="Q108" s="243"/>
      <c r="R108" s="238"/>
      <c r="S108" s="238"/>
      <c r="T108" s="238"/>
      <c r="U108" s="238"/>
      <c r="V108" s="280"/>
      <c r="W108" s="288"/>
      <c r="X108" s="166" t="s">
        <v>4581</v>
      </c>
      <c r="Y108" s="78"/>
      <c r="Z108" s="167" t="s">
        <v>4582</v>
      </c>
      <c r="AA108" s="167" t="s">
        <v>4577</v>
      </c>
      <c r="AB108" s="167" t="s">
        <v>4584</v>
      </c>
      <c r="AC108" s="168">
        <v>46615</v>
      </c>
      <c r="AD108" s="192"/>
    </row>
    <row r="109" spans="1:30" ht="22.5" customHeight="1" x14ac:dyDescent="0.2">
      <c r="A109" s="271"/>
      <c r="B109" s="238"/>
      <c r="C109" s="238"/>
      <c r="D109" s="238"/>
      <c r="E109" s="60"/>
      <c r="F109" s="60"/>
      <c r="G109" s="61"/>
      <c r="H109" s="238"/>
      <c r="I109" s="243"/>
      <c r="J109" s="238"/>
      <c r="K109" s="130"/>
      <c r="L109" s="238"/>
      <c r="M109" s="243"/>
      <c r="N109" s="238"/>
      <c r="O109" s="244"/>
      <c r="P109" s="243"/>
      <c r="Q109" s="243"/>
      <c r="R109" s="238"/>
      <c r="S109" s="238"/>
      <c r="T109" s="238"/>
      <c r="U109" s="238"/>
      <c r="V109" s="280"/>
      <c r="W109" s="288"/>
      <c r="X109" s="20" t="s">
        <v>208</v>
      </c>
      <c r="Y109" s="78"/>
      <c r="Z109" s="78" t="s">
        <v>209</v>
      </c>
      <c r="AA109" s="78"/>
      <c r="AB109" s="78"/>
      <c r="AC109" s="78"/>
      <c r="AD109" s="192"/>
    </row>
    <row r="110" spans="1:30" ht="22.5" customHeight="1" x14ac:dyDescent="0.2">
      <c r="A110" s="271"/>
      <c r="B110" s="238"/>
      <c r="C110" s="238"/>
      <c r="D110" s="238"/>
      <c r="E110" s="60"/>
      <c r="F110" s="60"/>
      <c r="G110" s="61"/>
      <c r="H110" s="238"/>
      <c r="I110" s="243"/>
      <c r="J110" s="238"/>
      <c r="K110" s="130"/>
      <c r="L110" s="238"/>
      <c r="M110" s="243"/>
      <c r="N110" s="238"/>
      <c r="O110" s="244"/>
      <c r="P110" s="243"/>
      <c r="Q110" s="243"/>
      <c r="R110" s="238"/>
      <c r="S110" s="238"/>
      <c r="T110" s="238"/>
      <c r="U110" s="238"/>
      <c r="V110" s="280"/>
      <c r="W110" s="288"/>
      <c r="X110" s="20" t="s">
        <v>210</v>
      </c>
      <c r="Y110" s="78"/>
      <c r="Z110" s="78" t="s">
        <v>211</v>
      </c>
      <c r="AA110" s="78"/>
      <c r="AB110" s="78"/>
      <c r="AC110" s="78"/>
      <c r="AD110" s="192"/>
    </row>
    <row r="111" spans="1:30" ht="22.5" customHeight="1" x14ac:dyDescent="0.2">
      <c r="A111" s="271"/>
      <c r="B111" s="238"/>
      <c r="C111" s="238"/>
      <c r="D111" s="238"/>
      <c r="E111" s="60"/>
      <c r="F111" s="60"/>
      <c r="G111" s="61"/>
      <c r="H111" s="238"/>
      <c r="I111" s="243"/>
      <c r="J111" s="238"/>
      <c r="K111" s="130"/>
      <c r="L111" s="238"/>
      <c r="M111" s="243"/>
      <c r="N111" s="238"/>
      <c r="O111" s="244"/>
      <c r="P111" s="243"/>
      <c r="Q111" s="243"/>
      <c r="R111" s="238"/>
      <c r="S111" s="238"/>
      <c r="T111" s="238"/>
      <c r="U111" s="238"/>
      <c r="V111" s="280"/>
      <c r="W111" s="288"/>
      <c r="X111" s="20" t="s">
        <v>212</v>
      </c>
      <c r="Y111" s="78"/>
      <c r="Z111" s="78" t="s">
        <v>213</v>
      </c>
      <c r="AA111" s="78" t="s">
        <v>214</v>
      </c>
      <c r="AB111" s="138">
        <v>46151</v>
      </c>
      <c r="AC111" s="138"/>
      <c r="AD111" s="192"/>
    </row>
    <row r="112" spans="1:30" ht="22.5" customHeight="1" x14ac:dyDescent="0.2">
      <c r="A112" s="271"/>
      <c r="B112" s="238"/>
      <c r="C112" s="238"/>
      <c r="D112" s="238"/>
      <c r="E112" s="60"/>
      <c r="F112" s="60"/>
      <c r="G112" s="61"/>
      <c r="H112" s="238"/>
      <c r="I112" s="243"/>
      <c r="J112" s="238"/>
      <c r="K112" s="130"/>
      <c r="L112" s="238"/>
      <c r="M112" s="243"/>
      <c r="N112" s="238"/>
      <c r="O112" s="244"/>
      <c r="P112" s="243"/>
      <c r="Q112" s="243"/>
      <c r="R112" s="238"/>
      <c r="S112" s="238"/>
      <c r="T112" s="238"/>
      <c r="U112" s="238"/>
      <c r="V112" s="280"/>
      <c r="W112" s="288"/>
      <c r="X112" s="20" t="s">
        <v>215</v>
      </c>
      <c r="Y112" s="78"/>
      <c r="Z112" s="78" t="s">
        <v>216</v>
      </c>
      <c r="AA112" s="78"/>
      <c r="AB112" s="78"/>
      <c r="AC112" s="78"/>
      <c r="AD112" s="192"/>
    </row>
    <row r="113" spans="1:30" ht="22.5" customHeight="1" x14ac:dyDescent="0.2">
      <c r="A113" s="271"/>
      <c r="B113" s="238"/>
      <c r="C113" s="238"/>
      <c r="D113" s="238"/>
      <c r="E113" s="60"/>
      <c r="F113" s="60"/>
      <c r="G113" s="61"/>
      <c r="H113" s="238"/>
      <c r="I113" s="243"/>
      <c r="J113" s="238"/>
      <c r="K113" s="130"/>
      <c r="L113" s="238"/>
      <c r="M113" s="243"/>
      <c r="N113" s="238"/>
      <c r="O113" s="244"/>
      <c r="P113" s="243"/>
      <c r="Q113" s="243"/>
      <c r="R113" s="238"/>
      <c r="S113" s="238"/>
      <c r="T113" s="238"/>
      <c r="U113" s="238"/>
      <c r="V113" s="280"/>
      <c r="W113" s="288"/>
      <c r="X113" s="20" t="s">
        <v>217</v>
      </c>
      <c r="Y113" s="78"/>
      <c r="Z113" s="78" t="s">
        <v>218</v>
      </c>
      <c r="AA113" s="78"/>
      <c r="AB113" s="78"/>
      <c r="AC113" s="78"/>
      <c r="AD113" s="192"/>
    </row>
    <row r="114" spans="1:30" ht="22.5" customHeight="1" x14ac:dyDescent="0.2">
      <c r="A114" s="271"/>
      <c r="B114" s="238"/>
      <c r="C114" s="238"/>
      <c r="D114" s="238"/>
      <c r="E114" s="60"/>
      <c r="F114" s="60"/>
      <c r="G114" s="61"/>
      <c r="H114" s="238"/>
      <c r="I114" s="243"/>
      <c r="J114" s="238"/>
      <c r="K114" s="130"/>
      <c r="L114" s="238"/>
      <c r="M114" s="243"/>
      <c r="N114" s="238"/>
      <c r="O114" s="244"/>
      <c r="P114" s="243"/>
      <c r="Q114" s="243"/>
      <c r="R114" s="238"/>
      <c r="S114" s="238"/>
      <c r="T114" s="238"/>
      <c r="U114" s="238"/>
      <c r="V114" s="280"/>
      <c r="W114" s="288"/>
      <c r="X114" s="20" t="s">
        <v>219</v>
      </c>
      <c r="Y114" s="78"/>
      <c r="Z114" s="78" t="s">
        <v>220</v>
      </c>
      <c r="AA114" s="78"/>
      <c r="AB114" s="78"/>
      <c r="AC114" s="78"/>
      <c r="AD114" s="192"/>
    </row>
    <row r="115" spans="1:30" ht="22.5" customHeight="1" x14ac:dyDescent="0.2">
      <c r="A115" s="271"/>
      <c r="B115" s="238"/>
      <c r="C115" s="238"/>
      <c r="D115" s="238"/>
      <c r="E115" s="60"/>
      <c r="F115" s="60"/>
      <c r="G115" s="61"/>
      <c r="H115" s="238"/>
      <c r="I115" s="243"/>
      <c r="J115" s="238"/>
      <c r="K115" s="130"/>
      <c r="L115" s="238"/>
      <c r="M115" s="243"/>
      <c r="N115" s="238"/>
      <c r="O115" s="244"/>
      <c r="P115" s="243"/>
      <c r="Q115" s="243"/>
      <c r="R115" s="238"/>
      <c r="S115" s="238"/>
      <c r="T115" s="238"/>
      <c r="U115" s="238"/>
      <c r="V115" s="280"/>
      <c r="W115" s="288"/>
      <c r="X115" s="20" t="s">
        <v>221</v>
      </c>
      <c r="Y115" s="78"/>
      <c r="Z115" s="78" t="s">
        <v>213</v>
      </c>
      <c r="AA115" s="78" t="s">
        <v>214</v>
      </c>
      <c r="AB115" s="138">
        <v>45243</v>
      </c>
      <c r="AC115" s="138"/>
      <c r="AD115" s="192"/>
    </row>
    <row r="116" spans="1:30" ht="22.5" customHeight="1" x14ac:dyDescent="0.2">
      <c r="A116" s="271"/>
      <c r="B116" s="238"/>
      <c r="C116" s="238"/>
      <c r="D116" s="238"/>
      <c r="E116" s="60"/>
      <c r="F116" s="60"/>
      <c r="G116" s="61"/>
      <c r="H116" s="238"/>
      <c r="I116" s="243"/>
      <c r="J116" s="238"/>
      <c r="K116" s="130"/>
      <c r="L116" s="238"/>
      <c r="M116" s="243"/>
      <c r="N116" s="238"/>
      <c r="O116" s="244"/>
      <c r="P116" s="243"/>
      <c r="Q116" s="243"/>
      <c r="R116" s="238"/>
      <c r="S116" s="238"/>
      <c r="T116" s="238"/>
      <c r="U116" s="238"/>
      <c r="V116" s="280"/>
      <c r="W116" s="288"/>
      <c r="X116" s="20" t="s">
        <v>222</v>
      </c>
      <c r="Y116" s="78"/>
      <c r="Z116" s="78" t="s">
        <v>223</v>
      </c>
      <c r="AA116" s="78" t="s">
        <v>214</v>
      </c>
      <c r="AB116" s="138">
        <v>44292</v>
      </c>
      <c r="AC116" s="138"/>
      <c r="AD116" s="192"/>
    </row>
    <row r="117" spans="1:30" ht="22.5" customHeight="1" x14ac:dyDescent="0.2">
      <c r="A117" s="271"/>
      <c r="B117" s="238"/>
      <c r="C117" s="238"/>
      <c r="D117" s="238"/>
      <c r="E117" s="60"/>
      <c r="F117" s="60"/>
      <c r="G117" s="61"/>
      <c r="H117" s="238"/>
      <c r="I117" s="243"/>
      <c r="J117" s="238"/>
      <c r="K117" s="130"/>
      <c r="L117" s="238"/>
      <c r="M117" s="243"/>
      <c r="N117" s="238"/>
      <c r="O117" s="244"/>
      <c r="P117" s="243"/>
      <c r="Q117" s="243"/>
      <c r="R117" s="238"/>
      <c r="S117" s="238"/>
      <c r="T117" s="238"/>
      <c r="U117" s="238"/>
      <c r="V117" s="280"/>
      <c r="W117" s="288"/>
      <c r="X117" s="20" t="s">
        <v>224</v>
      </c>
      <c r="Y117" s="78"/>
      <c r="Z117" s="78" t="s">
        <v>225</v>
      </c>
      <c r="AA117" s="78"/>
      <c r="AB117" s="78"/>
      <c r="AC117" s="78"/>
      <c r="AD117" s="192"/>
    </row>
    <row r="118" spans="1:30" ht="22.5" customHeight="1" x14ac:dyDescent="0.2">
      <c r="A118" s="271"/>
      <c r="B118" s="238"/>
      <c r="C118" s="238"/>
      <c r="D118" s="238"/>
      <c r="E118" s="60"/>
      <c r="F118" s="60"/>
      <c r="G118" s="61"/>
      <c r="H118" s="238"/>
      <c r="I118" s="243"/>
      <c r="J118" s="238"/>
      <c r="K118" s="130"/>
      <c r="L118" s="238"/>
      <c r="M118" s="243"/>
      <c r="N118" s="238"/>
      <c r="O118" s="244"/>
      <c r="P118" s="243"/>
      <c r="Q118" s="243"/>
      <c r="R118" s="238"/>
      <c r="S118" s="238"/>
      <c r="T118" s="238"/>
      <c r="U118" s="238"/>
      <c r="V118" s="280"/>
      <c r="W118" s="288"/>
      <c r="X118" s="20" t="s">
        <v>226</v>
      </c>
      <c r="Y118" s="78"/>
      <c r="Z118" s="78" t="s">
        <v>227</v>
      </c>
      <c r="AA118" s="78"/>
      <c r="AB118" s="78"/>
      <c r="AC118" s="78"/>
      <c r="AD118" s="192"/>
    </row>
    <row r="119" spans="1:30" ht="22.5" customHeight="1" x14ac:dyDescent="0.2">
      <c r="A119" s="271"/>
      <c r="B119" s="238"/>
      <c r="C119" s="238"/>
      <c r="D119" s="238"/>
      <c r="E119" s="60"/>
      <c r="F119" s="60"/>
      <c r="G119" s="61"/>
      <c r="H119" s="238"/>
      <c r="I119" s="243"/>
      <c r="J119" s="238"/>
      <c r="K119" s="130"/>
      <c r="L119" s="238"/>
      <c r="M119" s="243"/>
      <c r="N119" s="238"/>
      <c r="O119" s="244"/>
      <c r="P119" s="243"/>
      <c r="Q119" s="243"/>
      <c r="R119" s="238"/>
      <c r="S119" s="238"/>
      <c r="T119" s="238"/>
      <c r="U119" s="238"/>
      <c r="V119" s="280"/>
      <c r="W119" s="288"/>
      <c r="X119" s="20" t="s">
        <v>228</v>
      </c>
      <c r="Y119" s="78"/>
      <c r="Z119" s="78" t="s">
        <v>229</v>
      </c>
      <c r="AA119" s="78"/>
      <c r="AB119" s="78"/>
      <c r="AC119" s="78"/>
      <c r="AD119" s="192"/>
    </row>
    <row r="120" spans="1:30" ht="22.5" customHeight="1" x14ac:dyDescent="0.2">
      <c r="A120" s="271"/>
      <c r="B120" s="238"/>
      <c r="C120" s="238"/>
      <c r="D120" s="238"/>
      <c r="E120" s="60"/>
      <c r="F120" s="60"/>
      <c r="G120" s="61"/>
      <c r="H120" s="238"/>
      <c r="I120" s="243"/>
      <c r="J120" s="238"/>
      <c r="K120" s="130"/>
      <c r="L120" s="238"/>
      <c r="M120" s="243"/>
      <c r="N120" s="238"/>
      <c r="O120" s="244"/>
      <c r="P120" s="243"/>
      <c r="Q120" s="243"/>
      <c r="R120" s="238"/>
      <c r="S120" s="238"/>
      <c r="T120" s="238"/>
      <c r="U120" s="238"/>
      <c r="V120" s="280"/>
      <c r="W120" s="288"/>
      <c r="X120" s="20" t="s">
        <v>230</v>
      </c>
      <c r="Y120" s="78"/>
      <c r="Z120" s="78" t="s">
        <v>231</v>
      </c>
      <c r="AA120" s="78"/>
      <c r="AB120" s="78"/>
      <c r="AC120" s="78"/>
      <c r="AD120" s="192"/>
    </row>
    <row r="121" spans="1:30" ht="22.5" customHeight="1" x14ac:dyDescent="0.2">
      <c r="A121" s="271"/>
      <c r="B121" s="238"/>
      <c r="C121" s="238"/>
      <c r="D121" s="238"/>
      <c r="E121" s="60"/>
      <c r="F121" s="60"/>
      <c r="G121" s="61"/>
      <c r="H121" s="238"/>
      <c r="I121" s="243"/>
      <c r="J121" s="238"/>
      <c r="K121" s="130"/>
      <c r="L121" s="238"/>
      <c r="M121" s="243"/>
      <c r="N121" s="238"/>
      <c r="O121" s="244"/>
      <c r="P121" s="243"/>
      <c r="Q121" s="243"/>
      <c r="R121" s="238"/>
      <c r="S121" s="238"/>
      <c r="T121" s="238"/>
      <c r="U121" s="238"/>
      <c r="V121" s="280"/>
      <c r="W121" s="288"/>
      <c r="X121" s="20" t="s">
        <v>232</v>
      </c>
      <c r="Y121" s="78"/>
      <c r="Z121" s="78" t="s">
        <v>233</v>
      </c>
      <c r="AA121" s="78"/>
      <c r="AB121" s="78"/>
      <c r="AC121" s="78"/>
      <c r="AD121" s="192"/>
    </row>
    <row r="122" spans="1:30" ht="22.5" customHeight="1" x14ac:dyDescent="0.2">
      <c r="A122" s="271"/>
      <c r="B122" s="238"/>
      <c r="C122" s="238"/>
      <c r="D122" s="238"/>
      <c r="E122" s="60"/>
      <c r="F122" s="60"/>
      <c r="G122" s="61"/>
      <c r="H122" s="238"/>
      <c r="I122" s="243"/>
      <c r="J122" s="238"/>
      <c r="K122" s="130"/>
      <c r="L122" s="238"/>
      <c r="M122" s="243"/>
      <c r="N122" s="238"/>
      <c r="O122" s="244"/>
      <c r="P122" s="243"/>
      <c r="Q122" s="243"/>
      <c r="R122" s="238"/>
      <c r="S122" s="238"/>
      <c r="T122" s="238"/>
      <c r="U122" s="238"/>
      <c r="V122" s="280"/>
      <c r="W122" s="288"/>
      <c r="X122" s="20" t="s">
        <v>234</v>
      </c>
      <c r="Y122" s="78"/>
      <c r="Z122" s="78" t="s">
        <v>235</v>
      </c>
      <c r="AA122" s="78"/>
      <c r="AB122" s="78"/>
      <c r="AC122" s="78"/>
      <c r="AD122" s="192"/>
    </row>
    <row r="123" spans="1:30" ht="22.5" customHeight="1" x14ac:dyDescent="0.2">
      <c r="A123" s="271"/>
      <c r="B123" s="238"/>
      <c r="C123" s="238"/>
      <c r="D123" s="238"/>
      <c r="E123" s="60"/>
      <c r="F123" s="60"/>
      <c r="G123" s="61"/>
      <c r="H123" s="238"/>
      <c r="I123" s="243"/>
      <c r="J123" s="238"/>
      <c r="K123" s="130"/>
      <c r="L123" s="238"/>
      <c r="M123" s="243"/>
      <c r="N123" s="238"/>
      <c r="O123" s="244"/>
      <c r="P123" s="243"/>
      <c r="Q123" s="243"/>
      <c r="R123" s="238"/>
      <c r="S123" s="238"/>
      <c r="T123" s="238"/>
      <c r="U123" s="238"/>
      <c r="V123" s="280"/>
      <c r="W123" s="288"/>
      <c r="X123" s="20" t="s">
        <v>236</v>
      </c>
      <c r="Y123" s="78"/>
      <c r="Z123" s="78" t="s">
        <v>237</v>
      </c>
      <c r="AA123" s="78"/>
      <c r="AB123" s="78"/>
      <c r="AC123" s="78"/>
      <c r="AD123" s="192"/>
    </row>
    <row r="124" spans="1:30" ht="22.5" customHeight="1" x14ac:dyDescent="0.2">
      <c r="A124" s="271"/>
      <c r="B124" s="238"/>
      <c r="C124" s="238"/>
      <c r="D124" s="238"/>
      <c r="E124" s="60"/>
      <c r="F124" s="60"/>
      <c r="G124" s="61"/>
      <c r="H124" s="238"/>
      <c r="I124" s="243"/>
      <c r="J124" s="238"/>
      <c r="K124" s="130"/>
      <c r="L124" s="238"/>
      <c r="M124" s="243"/>
      <c r="N124" s="238"/>
      <c r="O124" s="244"/>
      <c r="P124" s="243"/>
      <c r="Q124" s="243"/>
      <c r="R124" s="238"/>
      <c r="S124" s="238"/>
      <c r="T124" s="238"/>
      <c r="U124" s="238"/>
      <c r="V124" s="280"/>
      <c r="W124" s="288"/>
      <c r="X124" s="20" t="s">
        <v>3925</v>
      </c>
      <c r="Y124" s="78"/>
      <c r="Z124" s="78" t="s">
        <v>3926</v>
      </c>
      <c r="AA124" s="78" t="s">
        <v>4206</v>
      </c>
      <c r="AB124" s="78" t="s">
        <v>3927</v>
      </c>
      <c r="AC124" s="138">
        <v>46499</v>
      </c>
      <c r="AD124" s="192"/>
    </row>
    <row r="125" spans="1:30" ht="22.5" customHeight="1" x14ac:dyDescent="0.2">
      <c r="A125" s="271"/>
      <c r="B125" s="238"/>
      <c r="C125" s="238"/>
      <c r="D125" s="238"/>
      <c r="E125" s="60"/>
      <c r="F125" s="60"/>
      <c r="G125" s="61"/>
      <c r="H125" s="238"/>
      <c r="I125" s="243"/>
      <c r="J125" s="238"/>
      <c r="K125" s="130"/>
      <c r="L125" s="238"/>
      <c r="M125" s="243"/>
      <c r="N125" s="238"/>
      <c r="O125" s="244"/>
      <c r="P125" s="243"/>
      <c r="Q125" s="243"/>
      <c r="R125" s="238"/>
      <c r="S125" s="238"/>
      <c r="T125" s="238"/>
      <c r="U125" s="238"/>
      <c r="V125" s="280"/>
      <c r="W125" s="288"/>
      <c r="X125" s="20" t="s">
        <v>238</v>
      </c>
      <c r="Y125" s="78"/>
      <c r="Z125" s="78" t="s">
        <v>239</v>
      </c>
      <c r="AA125" s="78"/>
      <c r="AB125" s="78"/>
      <c r="AC125" s="78"/>
      <c r="AD125" s="192"/>
    </row>
    <row r="126" spans="1:30" ht="22.5" customHeight="1" x14ac:dyDescent="0.2">
      <c r="A126" s="271"/>
      <c r="B126" s="238"/>
      <c r="C126" s="238"/>
      <c r="D126" s="238"/>
      <c r="E126" s="60"/>
      <c r="F126" s="60"/>
      <c r="G126" s="61"/>
      <c r="H126" s="238"/>
      <c r="I126" s="243"/>
      <c r="J126" s="238"/>
      <c r="K126" s="130"/>
      <c r="L126" s="238"/>
      <c r="M126" s="243"/>
      <c r="N126" s="238"/>
      <c r="O126" s="244"/>
      <c r="P126" s="243"/>
      <c r="Q126" s="243"/>
      <c r="R126" s="238"/>
      <c r="S126" s="238"/>
      <c r="T126" s="238"/>
      <c r="U126" s="238"/>
      <c r="V126" s="280"/>
      <c r="W126" s="288"/>
      <c r="X126" s="20" t="s">
        <v>240</v>
      </c>
      <c r="Y126" s="78"/>
      <c r="Z126" s="78" t="s">
        <v>241</v>
      </c>
      <c r="AA126" s="78"/>
      <c r="AB126" s="78"/>
      <c r="AC126" s="78"/>
      <c r="AD126" s="192"/>
    </row>
    <row r="127" spans="1:30" ht="22.5" customHeight="1" x14ac:dyDescent="0.2">
      <c r="A127" s="271"/>
      <c r="B127" s="238"/>
      <c r="C127" s="238"/>
      <c r="D127" s="238"/>
      <c r="E127" s="60"/>
      <c r="F127" s="60"/>
      <c r="G127" s="61"/>
      <c r="H127" s="238"/>
      <c r="I127" s="243"/>
      <c r="J127" s="238"/>
      <c r="K127" s="130"/>
      <c r="L127" s="238"/>
      <c r="M127" s="243"/>
      <c r="N127" s="238"/>
      <c r="O127" s="244"/>
      <c r="P127" s="243"/>
      <c r="Q127" s="243"/>
      <c r="R127" s="238"/>
      <c r="S127" s="238"/>
      <c r="T127" s="238"/>
      <c r="U127" s="238"/>
      <c r="V127" s="280"/>
      <c r="W127" s="288"/>
      <c r="X127" s="20" t="s">
        <v>242</v>
      </c>
      <c r="Y127" s="78"/>
      <c r="Z127" s="78" t="s">
        <v>243</v>
      </c>
      <c r="AA127" s="78"/>
      <c r="AB127" s="78"/>
      <c r="AC127" s="78"/>
      <c r="AD127" s="192"/>
    </row>
    <row r="128" spans="1:30" ht="22.5" customHeight="1" x14ac:dyDescent="0.2">
      <c r="A128" s="271"/>
      <c r="B128" s="238"/>
      <c r="C128" s="238"/>
      <c r="D128" s="238"/>
      <c r="E128" s="60"/>
      <c r="F128" s="60"/>
      <c r="G128" s="61"/>
      <c r="H128" s="238"/>
      <c r="I128" s="243"/>
      <c r="J128" s="238"/>
      <c r="K128" s="130"/>
      <c r="L128" s="238"/>
      <c r="M128" s="243"/>
      <c r="N128" s="238"/>
      <c r="O128" s="244"/>
      <c r="P128" s="243"/>
      <c r="Q128" s="243"/>
      <c r="R128" s="238"/>
      <c r="S128" s="238"/>
      <c r="T128" s="238"/>
      <c r="U128" s="238"/>
      <c r="V128" s="280"/>
      <c r="W128" s="288"/>
      <c r="X128" s="20" t="s">
        <v>244</v>
      </c>
      <c r="Y128" s="78"/>
      <c r="Z128" s="78" t="s">
        <v>245</v>
      </c>
      <c r="AA128" s="78"/>
      <c r="AB128" s="78"/>
      <c r="AC128" s="78"/>
      <c r="AD128" s="192"/>
    </row>
    <row r="129" spans="1:30" ht="22.5" customHeight="1" x14ac:dyDescent="0.2">
      <c r="A129" s="271"/>
      <c r="B129" s="238"/>
      <c r="C129" s="238"/>
      <c r="D129" s="238"/>
      <c r="E129" s="60"/>
      <c r="F129" s="60"/>
      <c r="G129" s="61"/>
      <c r="H129" s="238"/>
      <c r="I129" s="243"/>
      <c r="J129" s="238"/>
      <c r="K129" s="130"/>
      <c r="L129" s="238"/>
      <c r="M129" s="243"/>
      <c r="N129" s="238"/>
      <c r="O129" s="244"/>
      <c r="P129" s="243"/>
      <c r="Q129" s="243"/>
      <c r="R129" s="238"/>
      <c r="S129" s="238"/>
      <c r="T129" s="238"/>
      <c r="U129" s="238"/>
      <c r="V129" s="280"/>
      <c r="W129" s="288"/>
      <c r="X129" s="20" t="s">
        <v>246</v>
      </c>
      <c r="Y129" s="78"/>
      <c r="Z129" s="78" t="s">
        <v>247</v>
      </c>
      <c r="AA129" s="78"/>
      <c r="AB129" s="78"/>
      <c r="AC129" s="78"/>
      <c r="AD129" s="192"/>
    </row>
    <row r="130" spans="1:30" ht="22.5" customHeight="1" x14ac:dyDescent="0.2">
      <c r="A130" s="271"/>
      <c r="B130" s="238"/>
      <c r="C130" s="238"/>
      <c r="D130" s="238"/>
      <c r="E130" s="60"/>
      <c r="F130" s="60"/>
      <c r="G130" s="61"/>
      <c r="H130" s="238"/>
      <c r="I130" s="243"/>
      <c r="J130" s="238"/>
      <c r="K130" s="130"/>
      <c r="L130" s="238"/>
      <c r="M130" s="243"/>
      <c r="N130" s="238"/>
      <c r="O130" s="244"/>
      <c r="P130" s="243"/>
      <c r="Q130" s="243"/>
      <c r="R130" s="238"/>
      <c r="S130" s="238"/>
      <c r="T130" s="238"/>
      <c r="U130" s="238"/>
      <c r="V130" s="280"/>
      <c r="W130" s="288"/>
      <c r="X130" s="20" t="s">
        <v>248</v>
      </c>
      <c r="Y130" s="78"/>
      <c r="Z130" s="78" t="s">
        <v>249</v>
      </c>
      <c r="AA130" s="78"/>
      <c r="AB130" s="78"/>
      <c r="AC130" s="78"/>
      <c r="AD130" s="192"/>
    </row>
    <row r="131" spans="1:30" ht="22.5" customHeight="1" x14ac:dyDescent="0.2">
      <c r="A131" s="271"/>
      <c r="B131" s="238"/>
      <c r="C131" s="238"/>
      <c r="D131" s="238"/>
      <c r="E131" s="60"/>
      <c r="F131" s="60"/>
      <c r="G131" s="61"/>
      <c r="H131" s="238"/>
      <c r="I131" s="243"/>
      <c r="J131" s="238"/>
      <c r="K131" s="130"/>
      <c r="L131" s="238"/>
      <c r="M131" s="243"/>
      <c r="N131" s="238"/>
      <c r="O131" s="244"/>
      <c r="P131" s="243"/>
      <c r="Q131" s="243"/>
      <c r="R131" s="238"/>
      <c r="S131" s="238"/>
      <c r="T131" s="238"/>
      <c r="U131" s="238"/>
      <c r="V131" s="280"/>
      <c r="W131" s="288"/>
      <c r="X131" s="20" t="s">
        <v>250</v>
      </c>
      <c r="Y131" s="78"/>
      <c r="Z131" s="78" t="s">
        <v>251</v>
      </c>
      <c r="AA131" s="78"/>
      <c r="AB131" s="78"/>
      <c r="AC131" s="78"/>
      <c r="AD131" s="192"/>
    </row>
    <row r="132" spans="1:30" ht="22.5" customHeight="1" x14ac:dyDescent="0.2">
      <c r="A132" s="271"/>
      <c r="B132" s="238"/>
      <c r="C132" s="238"/>
      <c r="D132" s="238"/>
      <c r="E132" s="60"/>
      <c r="F132" s="60"/>
      <c r="G132" s="61"/>
      <c r="H132" s="238"/>
      <c r="I132" s="243"/>
      <c r="J132" s="238"/>
      <c r="K132" s="130"/>
      <c r="L132" s="238"/>
      <c r="M132" s="243"/>
      <c r="N132" s="238"/>
      <c r="O132" s="244"/>
      <c r="P132" s="243"/>
      <c r="Q132" s="243"/>
      <c r="R132" s="238"/>
      <c r="S132" s="238"/>
      <c r="T132" s="238"/>
      <c r="U132" s="238"/>
      <c r="V132" s="280"/>
      <c r="W132" s="288"/>
      <c r="X132" s="20" t="s">
        <v>3928</v>
      </c>
      <c r="Y132" s="78"/>
      <c r="Z132" s="78" t="s">
        <v>3929</v>
      </c>
      <c r="AA132" s="78" t="s">
        <v>3921</v>
      </c>
      <c r="AB132" s="78" t="s">
        <v>3930</v>
      </c>
      <c r="AC132" s="138">
        <v>46595</v>
      </c>
      <c r="AD132" s="192"/>
    </row>
    <row r="133" spans="1:30" ht="22.5" customHeight="1" x14ac:dyDescent="0.2">
      <c r="A133" s="271"/>
      <c r="B133" s="238"/>
      <c r="C133" s="238"/>
      <c r="D133" s="238"/>
      <c r="E133" s="60"/>
      <c r="F133" s="60"/>
      <c r="G133" s="61"/>
      <c r="H133" s="238"/>
      <c r="I133" s="243"/>
      <c r="J133" s="238"/>
      <c r="K133" s="130"/>
      <c r="L133" s="238"/>
      <c r="M133" s="243"/>
      <c r="N133" s="238"/>
      <c r="O133" s="244"/>
      <c r="P133" s="243"/>
      <c r="Q133" s="243"/>
      <c r="R133" s="238"/>
      <c r="S133" s="238"/>
      <c r="T133" s="238"/>
      <c r="U133" s="238"/>
      <c r="V133" s="280"/>
      <c r="W133" s="288"/>
      <c r="X133" s="20" t="s">
        <v>4556</v>
      </c>
      <c r="Y133" s="78"/>
      <c r="Z133" s="78" t="s">
        <v>4557</v>
      </c>
      <c r="AA133" s="78" t="s">
        <v>4555</v>
      </c>
      <c r="AB133" s="78" t="s">
        <v>4558</v>
      </c>
      <c r="AC133" s="138">
        <v>45604</v>
      </c>
      <c r="AD133" s="192"/>
    </row>
    <row r="134" spans="1:30" ht="22.5" customHeight="1" x14ac:dyDescent="0.2">
      <c r="A134" s="271"/>
      <c r="B134" s="238"/>
      <c r="C134" s="238"/>
      <c r="D134" s="238"/>
      <c r="E134" s="60"/>
      <c r="F134" s="60"/>
      <c r="G134" s="61"/>
      <c r="H134" s="238"/>
      <c r="I134" s="243"/>
      <c r="J134" s="238"/>
      <c r="K134" s="130"/>
      <c r="L134" s="238"/>
      <c r="M134" s="243"/>
      <c r="N134" s="238"/>
      <c r="O134" s="244"/>
      <c r="P134" s="243"/>
      <c r="Q134" s="243"/>
      <c r="R134" s="238"/>
      <c r="S134" s="238"/>
      <c r="T134" s="238"/>
      <c r="U134" s="238"/>
      <c r="V134" s="280"/>
      <c r="W134" s="288"/>
      <c r="X134" s="20" t="s">
        <v>252</v>
      </c>
      <c r="Y134" s="78"/>
      <c r="Z134" s="78" t="s">
        <v>253</v>
      </c>
      <c r="AA134" s="78"/>
      <c r="AB134" s="78"/>
      <c r="AC134" s="78"/>
      <c r="AD134" s="192"/>
    </row>
    <row r="135" spans="1:30" ht="22.5" customHeight="1" x14ac:dyDescent="0.2">
      <c r="A135" s="271"/>
      <c r="B135" s="238"/>
      <c r="C135" s="238"/>
      <c r="D135" s="238"/>
      <c r="E135" s="60"/>
      <c r="F135" s="60"/>
      <c r="G135" s="61"/>
      <c r="H135" s="238"/>
      <c r="I135" s="243"/>
      <c r="J135" s="238"/>
      <c r="K135" s="130"/>
      <c r="L135" s="238"/>
      <c r="M135" s="243"/>
      <c r="N135" s="238"/>
      <c r="O135" s="244"/>
      <c r="P135" s="243"/>
      <c r="Q135" s="243"/>
      <c r="R135" s="238"/>
      <c r="S135" s="238"/>
      <c r="T135" s="238"/>
      <c r="U135" s="238"/>
      <c r="V135" s="280"/>
      <c r="W135" s="288"/>
      <c r="X135" s="20" t="s">
        <v>254</v>
      </c>
      <c r="Y135" s="78"/>
      <c r="Z135" s="78" t="s">
        <v>255</v>
      </c>
      <c r="AA135" s="78"/>
      <c r="AB135" s="78"/>
      <c r="AC135" s="78"/>
      <c r="AD135" s="192"/>
    </row>
    <row r="136" spans="1:30" ht="22.5" customHeight="1" x14ac:dyDescent="0.2">
      <c r="A136" s="271"/>
      <c r="B136" s="238"/>
      <c r="C136" s="238"/>
      <c r="D136" s="238"/>
      <c r="E136" s="60"/>
      <c r="F136" s="60"/>
      <c r="G136" s="61"/>
      <c r="H136" s="238"/>
      <c r="I136" s="243"/>
      <c r="J136" s="238"/>
      <c r="K136" s="130"/>
      <c r="L136" s="238"/>
      <c r="M136" s="243"/>
      <c r="N136" s="238"/>
      <c r="O136" s="244"/>
      <c r="P136" s="243"/>
      <c r="Q136" s="243"/>
      <c r="R136" s="238"/>
      <c r="S136" s="238"/>
      <c r="T136" s="238"/>
      <c r="U136" s="238"/>
      <c r="V136" s="280"/>
      <c r="W136" s="288"/>
      <c r="X136" s="20" t="s">
        <v>256</v>
      </c>
      <c r="Y136" s="78"/>
      <c r="Z136" s="78" t="s">
        <v>257</v>
      </c>
      <c r="AA136" s="78"/>
      <c r="AB136" s="78"/>
      <c r="AC136" s="78"/>
      <c r="AD136" s="192"/>
    </row>
    <row r="137" spans="1:30" ht="22.5" customHeight="1" x14ac:dyDescent="0.2">
      <c r="A137" s="271"/>
      <c r="B137" s="238"/>
      <c r="C137" s="238"/>
      <c r="D137" s="238"/>
      <c r="E137" s="60"/>
      <c r="F137" s="60"/>
      <c r="G137" s="61"/>
      <c r="H137" s="238"/>
      <c r="I137" s="243"/>
      <c r="J137" s="238"/>
      <c r="K137" s="130"/>
      <c r="L137" s="238"/>
      <c r="M137" s="243"/>
      <c r="N137" s="238"/>
      <c r="O137" s="244"/>
      <c r="P137" s="243"/>
      <c r="Q137" s="243"/>
      <c r="R137" s="238"/>
      <c r="S137" s="238"/>
      <c r="T137" s="238"/>
      <c r="U137" s="238"/>
      <c r="V137" s="280"/>
      <c r="W137" s="288"/>
      <c r="X137" s="20" t="s">
        <v>4148</v>
      </c>
      <c r="Y137" s="78"/>
      <c r="Z137" s="78" t="s">
        <v>258</v>
      </c>
      <c r="AA137" s="78" t="s">
        <v>4149</v>
      </c>
      <c r="AB137" s="78" t="s">
        <v>4131</v>
      </c>
      <c r="AC137" s="138">
        <v>46840</v>
      </c>
      <c r="AD137" s="192"/>
    </row>
    <row r="138" spans="1:30" ht="22.5" customHeight="1" x14ac:dyDescent="0.2">
      <c r="A138" s="271"/>
      <c r="B138" s="238"/>
      <c r="C138" s="238"/>
      <c r="D138" s="238"/>
      <c r="E138" s="60"/>
      <c r="F138" s="60"/>
      <c r="G138" s="61"/>
      <c r="H138" s="238"/>
      <c r="I138" s="243"/>
      <c r="J138" s="238"/>
      <c r="K138" s="130"/>
      <c r="L138" s="238"/>
      <c r="M138" s="243"/>
      <c r="N138" s="238"/>
      <c r="O138" s="244"/>
      <c r="P138" s="243"/>
      <c r="Q138" s="243"/>
      <c r="R138" s="238"/>
      <c r="S138" s="238"/>
      <c r="T138" s="238"/>
      <c r="U138" s="238"/>
      <c r="V138" s="280"/>
      <c r="W138" s="288"/>
      <c r="X138" s="20" t="s">
        <v>259</v>
      </c>
      <c r="Y138" s="78"/>
      <c r="Z138" s="78" t="s">
        <v>260</v>
      </c>
      <c r="AA138" s="78"/>
      <c r="AB138" s="78"/>
      <c r="AC138" s="78"/>
      <c r="AD138" s="192"/>
    </row>
    <row r="139" spans="1:30" ht="22.5" customHeight="1" x14ac:dyDescent="0.2">
      <c r="A139" s="271"/>
      <c r="B139" s="238"/>
      <c r="C139" s="238"/>
      <c r="D139" s="238"/>
      <c r="E139" s="60"/>
      <c r="F139" s="60"/>
      <c r="G139" s="61"/>
      <c r="H139" s="238"/>
      <c r="I139" s="243"/>
      <c r="J139" s="238"/>
      <c r="K139" s="130"/>
      <c r="L139" s="238"/>
      <c r="M139" s="243"/>
      <c r="N139" s="238"/>
      <c r="O139" s="244"/>
      <c r="P139" s="243"/>
      <c r="Q139" s="243"/>
      <c r="R139" s="238"/>
      <c r="S139" s="238"/>
      <c r="T139" s="238"/>
      <c r="U139" s="238"/>
      <c r="V139" s="280"/>
      <c r="W139" s="288"/>
      <c r="X139" s="20" t="s">
        <v>261</v>
      </c>
      <c r="Y139" s="78"/>
      <c r="Z139" s="78" t="s">
        <v>262</v>
      </c>
      <c r="AA139" s="78"/>
      <c r="AB139" s="78"/>
      <c r="AC139" s="78"/>
      <c r="AD139" s="192"/>
    </row>
    <row r="140" spans="1:30" ht="22.5" customHeight="1" x14ac:dyDescent="0.2">
      <c r="A140" s="271"/>
      <c r="B140" s="238"/>
      <c r="C140" s="238"/>
      <c r="D140" s="238"/>
      <c r="E140" s="60"/>
      <c r="F140" s="60"/>
      <c r="G140" s="61"/>
      <c r="H140" s="238"/>
      <c r="I140" s="243"/>
      <c r="J140" s="238"/>
      <c r="K140" s="130"/>
      <c r="L140" s="238"/>
      <c r="M140" s="243"/>
      <c r="N140" s="238"/>
      <c r="O140" s="244"/>
      <c r="P140" s="243"/>
      <c r="Q140" s="243"/>
      <c r="R140" s="238"/>
      <c r="S140" s="238"/>
      <c r="T140" s="238"/>
      <c r="U140" s="238"/>
      <c r="V140" s="280"/>
      <c r="W140" s="288"/>
      <c r="X140" s="20" t="s">
        <v>263</v>
      </c>
      <c r="Y140" s="78"/>
      <c r="Z140" s="78" t="s">
        <v>264</v>
      </c>
      <c r="AA140" s="78"/>
      <c r="AB140" s="78"/>
      <c r="AC140" s="78"/>
      <c r="AD140" s="192"/>
    </row>
    <row r="141" spans="1:30" ht="22.5" customHeight="1" x14ac:dyDescent="0.2">
      <c r="A141" s="271"/>
      <c r="B141" s="238"/>
      <c r="C141" s="238"/>
      <c r="D141" s="238"/>
      <c r="E141" s="60"/>
      <c r="F141" s="60"/>
      <c r="G141" s="61"/>
      <c r="H141" s="238"/>
      <c r="I141" s="243"/>
      <c r="J141" s="238"/>
      <c r="K141" s="130"/>
      <c r="L141" s="238"/>
      <c r="M141" s="243"/>
      <c r="N141" s="238"/>
      <c r="O141" s="244"/>
      <c r="P141" s="243"/>
      <c r="Q141" s="243"/>
      <c r="R141" s="238"/>
      <c r="S141" s="238"/>
      <c r="T141" s="238"/>
      <c r="U141" s="238"/>
      <c r="V141" s="280"/>
      <c r="W141" s="288"/>
      <c r="X141" s="20" t="s">
        <v>265</v>
      </c>
      <c r="Y141" s="78"/>
      <c r="Z141" s="78" t="s">
        <v>266</v>
      </c>
      <c r="AA141" s="78"/>
      <c r="AB141" s="78"/>
      <c r="AC141" s="78"/>
      <c r="AD141" s="192"/>
    </row>
    <row r="142" spans="1:30" ht="22.5" customHeight="1" x14ac:dyDescent="0.2">
      <c r="A142" s="271"/>
      <c r="B142" s="238"/>
      <c r="C142" s="238"/>
      <c r="D142" s="238"/>
      <c r="E142" s="60"/>
      <c r="F142" s="60"/>
      <c r="G142" s="61"/>
      <c r="H142" s="238"/>
      <c r="I142" s="243"/>
      <c r="J142" s="238"/>
      <c r="K142" s="130"/>
      <c r="L142" s="238"/>
      <c r="M142" s="243"/>
      <c r="N142" s="238"/>
      <c r="O142" s="244"/>
      <c r="P142" s="243"/>
      <c r="Q142" s="243"/>
      <c r="R142" s="238"/>
      <c r="S142" s="238"/>
      <c r="T142" s="238"/>
      <c r="U142" s="238"/>
      <c r="V142" s="280"/>
      <c r="W142" s="288"/>
      <c r="X142" s="20" t="s">
        <v>267</v>
      </c>
      <c r="Y142" s="78"/>
      <c r="Z142" s="78" t="s">
        <v>268</v>
      </c>
      <c r="AA142" s="78"/>
      <c r="AB142" s="78"/>
      <c r="AC142" s="78"/>
      <c r="AD142" s="192"/>
    </row>
    <row r="143" spans="1:30" ht="22.5" customHeight="1" x14ac:dyDescent="0.2">
      <c r="A143" s="271"/>
      <c r="B143" s="238"/>
      <c r="C143" s="238"/>
      <c r="D143" s="238"/>
      <c r="E143" s="60"/>
      <c r="F143" s="60"/>
      <c r="G143" s="61"/>
      <c r="H143" s="238"/>
      <c r="I143" s="243"/>
      <c r="J143" s="238"/>
      <c r="K143" s="130"/>
      <c r="L143" s="238"/>
      <c r="M143" s="243"/>
      <c r="N143" s="238"/>
      <c r="O143" s="244"/>
      <c r="P143" s="243"/>
      <c r="Q143" s="243"/>
      <c r="R143" s="238"/>
      <c r="S143" s="238"/>
      <c r="T143" s="238"/>
      <c r="U143" s="238"/>
      <c r="V143" s="280"/>
      <c r="W143" s="288"/>
      <c r="X143" s="20" t="s">
        <v>269</v>
      </c>
      <c r="Y143" s="78"/>
      <c r="Z143" s="78" t="s">
        <v>270</v>
      </c>
      <c r="AA143" s="78"/>
      <c r="AB143" s="78"/>
      <c r="AC143" s="78"/>
      <c r="AD143" s="192"/>
    </row>
    <row r="144" spans="1:30" ht="22.5" customHeight="1" x14ac:dyDescent="0.2">
      <c r="A144" s="271"/>
      <c r="B144" s="238"/>
      <c r="C144" s="238"/>
      <c r="D144" s="238"/>
      <c r="E144" s="60"/>
      <c r="F144" s="60"/>
      <c r="G144" s="61"/>
      <c r="H144" s="238"/>
      <c r="I144" s="243"/>
      <c r="J144" s="238"/>
      <c r="K144" s="130"/>
      <c r="L144" s="238"/>
      <c r="M144" s="243"/>
      <c r="N144" s="238"/>
      <c r="O144" s="244"/>
      <c r="P144" s="243"/>
      <c r="Q144" s="243"/>
      <c r="R144" s="238"/>
      <c r="S144" s="238"/>
      <c r="T144" s="238"/>
      <c r="U144" s="238"/>
      <c r="V144" s="280"/>
      <c r="W144" s="288"/>
      <c r="X144" s="20" t="s">
        <v>271</v>
      </c>
      <c r="Y144" s="78"/>
      <c r="Z144" s="78" t="s">
        <v>272</v>
      </c>
      <c r="AA144" s="78"/>
      <c r="AB144" s="78"/>
      <c r="AC144" s="78"/>
      <c r="AD144" s="192"/>
    </row>
    <row r="145" spans="1:32" ht="22.5" customHeight="1" x14ac:dyDescent="0.2">
      <c r="A145" s="271"/>
      <c r="B145" s="238"/>
      <c r="C145" s="238"/>
      <c r="D145" s="238"/>
      <c r="E145" s="60"/>
      <c r="F145" s="60"/>
      <c r="G145" s="61"/>
      <c r="H145" s="238"/>
      <c r="I145" s="243"/>
      <c r="J145" s="238"/>
      <c r="K145" s="130"/>
      <c r="L145" s="238"/>
      <c r="M145" s="243"/>
      <c r="N145" s="238"/>
      <c r="O145" s="244"/>
      <c r="P145" s="243"/>
      <c r="Q145" s="243"/>
      <c r="R145" s="238"/>
      <c r="S145" s="238"/>
      <c r="T145" s="238"/>
      <c r="U145" s="238"/>
      <c r="V145" s="280"/>
      <c r="W145" s="288"/>
      <c r="X145" s="20" t="s">
        <v>273</v>
      </c>
      <c r="Y145" s="78"/>
      <c r="Z145" s="78" t="s">
        <v>274</v>
      </c>
      <c r="AA145" s="78"/>
      <c r="AB145" s="78"/>
      <c r="AC145" s="78"/>
      <c r="AD145" s="192"/>
    </row>
    <row r="146" spans="1:32" ht="22.5" customHeight="1" x14ac:dyDescent="0.2">
      <c r="A146" s="271"/>
      <c r="B146" s="238"/>
      <c r="C146" s="238"/>
      <c r="D146" s="238"/>
      <c r="E146" s="60"/>
      <c r="F146" s="60"/>
      <c r="G146" s="61"/>
      <c r="H146" s="238"/>
      <c r="I146" s="243"/>
      <c r="J146" s="238"/>
      <c r="K146" s="130"/>
      <c r="L146" s="238"/>
      <c r="M146" s="243"/>
      <c r="N146" s="238"/>
      <c r="O146" s="244"/>
      <c r="P146" s="243"/>
      <c r="Q146" s="243"/>
      <c r="R146" s="238"/>
      <c r="S146" s="238"/>
      <c r="T146" s="238"/>
      <c r="U146" s="238"/>
      <c r="V146" s="280"/>
      <c r="W146" s="288"/>
      <c r="X146" s="20" t="s">
        <v>275</v>
      </c>
      <c r="Y146" s="78"/>
      <c r="Z146" s="78" t="s">
        <v>276</v>
      </c>
      <c r="AA146" s="78"/>
      <c r="AB146" s="78"/>
      <c r="AC146" s="78"/>
      <c r="AD146" s="192"/>
    </row>
    <row r="147" spans="1:32" ht="22.5" customHeight="1" x14ac:dyDescent="0.2">
      <c r="A147" s="271"/>
      <c r="B147" s="238"/>
      <c r="C147" s="238"/>
      <c r="D147" s="238"/>
      <c r="E147" s="60"/>
      <c r="F147" s="60"/>
      <c r="G147" s="61"/>
      <c r="H147" s="238"/>
      <c r="I147" s="243"/>
      <c r="J147" s="238"/>
      <c r="K147" s="130"/>
      <c r="L147" s="238"/>
      <c r="M147" s="243"/>
      <c r="N147" s="238"/>
      <c r="O147" s="244"/>
      <c r="P147" s="243"/>
      <c r="Q147" s="243"/>
      <c r="R147" s="238"/>
      <c r="S147" s="238"/>
      <c r="T147" s="238"/>
      <c r="U147" s="238"/>
      <c r="V147" s="280"/>
      <c r="W147" s="288"/>
      <c r="X147" s="20" t="s">
        <v>277</v>
      </c>
      <c r="Y147" s="78"/>
      <c r="Z147" s="78" t="s">
        <v>278</v>
      </c>
      <c r="AA147" s="78"/>
      <c r="AB147" s="78"/>
      <c r="AC147" s="78"/>
      <c r="AD147" s="192"/>
    </row>
    <row r="148" spans="1:32" ht="22.5" customHeight="1" x14ac:dyDescent="0.2">
      <c r="A148" s="271"/>
      <c r="B148" s="238"/>
      <c r="C148" s="238"/>
      <c r="D148" s="238"/>
      <c r="E148" s="60"/>
      <c r="F148" s="60"/>
      <c r="G148" s="61"/>
      <c r="H148" s="238"/>
      <c r="I148" s="243"/>
      <c r="J148" s="238"/>
      <c r="K148" s="130"/>
      <c r="L148" s="238"/>
      <c r="M148" s="243"/>
      <c r="N148" s="238"/>
      <c r="O148" s="244"/>
      <c r="P148" s="243"/>
      <c r="Q148" s="243"/>
      <c r="R148" s="238"/>
      <c r="S148" s="238"/>
      <c r="T148" s="238"/>
      <c r="U148" s="238"/>
      <c r="V148" s="280"/>
      <c r="W148" s="288"/>
      <c r="X148" s="20" t="s">
        <v>279</v>
      </c>
      <c r="Y148" s="78"/>
      <c r="Z148" s="78" t="s">
        <v>280</v>
      </c>
      <c r="AA148" s="78"/>
      <c r="AB148" s="78"/>
      <c r="AC148" s="78"/>
      <c r="AD148" s="192"/>
    </row>
    <row r="149" spans="1:32" ht="22.5" customHeight="1" x14ac:dyDescent="0.2">
      <c r="A149" s="271"/>
      <c r="B149" s="238"/>
      <c r="C149" s="238"/>
      <c r="D149" s="238"/>
      <c r="E149" s="60"/>
      <c r="F149" s="60"/>
      <c r="G149" s="61"/>
      <c r="H149" s="238"/>
      <c r="I149" s="243"/>
      <c r="J149" s="238"/>
      <c r="K149" s="130"/>
      <c r="L149" s="238"/>
      <c r="M149" s="243"/>
      <c r="N149" s="238"/>
      <c r="O149" s="244"/>
      <c r="P149" s="243"/>
      <c r="Q149" s="243"/>
      <c r="R149" s="238"/>
      <c r="S149" s="238"/>
      <c r="T149" s="238"/>
      <c r="U149" s="238"/>
      <c r="V149" s="280"/>
      <c r="W149" s="288"/>
      <c r="X149" s="20" t="s">
        <v>281</v>
      </c>
      <c r="Y149" s="78"/>
      <c r="Z149" s="78" t="s">
        <v>282</v>
      </c>
      <c r="AA149" s="78"/>
      <c r="AB149" s="78"/>
      <c r="AC149" s="78"/>
      <c r="AD149" s="192"/>
    </row>
    <row r="150" spans="1:32" ht="22.5" customHeight="1" x14ac:dyDescent="0.2">
      <c r="A150" s="271"/>
      <c r="B150" s="238"/>
      <c r="C150" s="238"/>
      <c r="D150" s="238"/>
      <c r="E150" s="60"/>
      <c r="F150" s="60"/>
      <c r="G150" s="61"/>
      <c r="H150" s="238"/>
      <c r="I150" s="243"/>
      <c r="J150" s="238"/>
      <c r="K150" s="130"/>
      <c r="L150" s="238"/>
      <c r="M150" s="243"/>
      <c r="N150" s="238"/>
      <c r="O150" s="244"/>
      <c r="P150" s="243"/>
      <c r="Q150" s="243"/>
      <c r="R150" s="238"/>
      <c r="S150" s="238"/>
      <c r="T150" s="238"/>
      <c r="U150" s="238"/>
      <c r="V150" s="280"/>
      <c r="W150" s="288"/>
      <c r="X150" s="20" t="s">
        <v>283</v>
      </c>
      <c r="Y150" s="78"/>
      <c r="Z150" s="78" t="s">
        <v>284</v>
      </c>
      <c r="AA150" s="78"/>
      <c r="AB150" s="78"/>
      <c r="AC150" s="78"/>
      <c r="AD150" s="192"/>
    </row>
    <row r="151" spans="1:32" ht="22.5" customHeight="1" x14ac:dyDescent="0.2">
      <c r="A151" s="271"/>
      <c r="B151" s="238"/>
      <c r="C151" s="238"/>
      <c r="D151" s="238"/>
      <c r="E151" s="60"/>
      <c r="F151" s="60"/>
      <c r="G151" s="61"/>
      <c r="H151" s="238"/>
      <c r="I151" s="243"/>
      <c r="J151" s="238"/>
      <c r="K151" s="130"/>
      <c r="L151" s="238"/>
      <c r="M151" s="243"/>
      <c r="N151" s="238"/>
      <c r="O151" s="244"/>
      <c r="P151" s="243"/>
      <c r="Q151" s="243"/>
      <c r="R151" s="238"/>
      <c r="S151" s="238"/>
      <c r="T151" s="238"/>
      <c r="U151" s="238"/>
      <c r="V151" s="280"/>
      <c r="W151" s="288"/>
      <c r="X151" s="20" t="s">
        <v>285</v>
      </c>
      <c r="Y151" s="78"/>
      <c r="Z151" s="78" t="s">
        <v>286</v>
      </c>
      <c r="AA151" s="78"/>
      <c r="AB151" s="78"/>
      <c r="AC151" s="78"/>
      <c r="AD151" s="192"/>
    </row>
    <row r="152" spans="1:32" ht="22.5" customHeight="1" x14ac:dyDescent="0.2">
      <c r="A152" s="272"/>
      <c r="B152" s="238"/>
      <c r="C152" s="238"/>
      <c r="D152" s="238"/>
      <c r="E152" s="60"/>
      <c r="F152" s="60"/>
      <c r="G152" s="61"/>
      <c r="H152" s="238"/>
      <c r="I152" s="243"/>
      <c r="J152" s="238"/>
      <c r="K152" s="131"/>
      <c r="L152" s="274"/>
      <c r="M152" s="273"/>
      <c r="N152" s="238"/>
      <c r="O152" s="244"/>
      <c r="P152" s="243"/>
      <c r="Q152" s="273"/>
      <c r="R152" s="238"/>
      <c r="S152" s="274"/>
      <c r="T152" s="238"/>
      <c r="U152" s="238"/>
      <c r="V152" s="280"/>
      <c r="W152" s="288"/>
      <c r="X152" s="20" t="s">
        <v>287</v>
      </c>
      <c r="Y152" s="78"/>
      <c r="Z152" s="78" t="s">
        <v>288</v>
      </c>
      <c r="AA152" s="78" t="s">
        <v>214</v>
      </c>
      <c r="AB152" s="138">
        <v>46315</v>
      </c>
      <c r="AC152" s="138"/>
      <c r="AD152" s="192"/>
    </row>
    <row r="153" spans="1:32" ht="22.5" customHeight="1" x14ac:dyDescent="0.2">
      <c r="A153" s="247" t="s">
        <v>289</v>
      </c>
      <c r="B153" s="215" t="s">
        <v>290</v>
      </c>
      <c r="C153" s="215" t="s">
        <v>44</v>
      </c>
      <c r="D153" s="215" t="s">
        <v>291</v>
      </c>
      <c r="E153" s="70"/>
      <c r="F153" s="1"/>
      <c r="G153" s="68"/>
      <c r="H153" s="215" t="s">
        <v>292</v>
      </c>
      <c r="I153" s="173">
        <v>41941</v>
      </c>
      <c r="J153" s="215" t="s">
        <v>34</v>
      </c>
      <c r="K153" s="215">
        <v>87956</v>
      </c>
      <c r="L153" s="215" t="s">
        <v>105</v>
      </c>
      <c r="M153" s="218">
        <v>46072</v>
      </c>
      <c r="N153" s="215" t="s">
        <v>293</v>
      </c>
      <c r="O153" s="171">
        <v>43879</v>
      </c>
      <c r="P153" s="171">
        <f>DATE(YEAR(O153)+5, MONTH(O153), DAY(O153))</f>
        <v>45706</v>
      </c>
      <c r="Q153" s="171" t="s">
        <v>294</v>
      </c>
      <c r="R153" s="215">
        <v>2</v>
      </c>
      <c r="S153" s="215">
        <v>2023</v>
      </c>
      <c r="T153" s="215" t="s">
        <v>3963</v>
      </c>
      <c r="U153" s="215" t="s">
        <v>3964</v>
      </c>
      <c r="V153" s="215" t="s">
        <v>3965</v>
      </c>
      <c r="W153" s="216" t="s">
        <v>295</v>
      </c>
      <c r="X153" s="68" t="s">
        <v>296</v>
      </c>
      <c r="Y153" s="68"/>
      <c r="Z153" s="68" t="s">
        <v>297</v>
      </c>
      <c r="AA153" s="68"/>
      <c r="AB153" s="68"/>
      <c r="AC153" s="68"/>
      <c r="AD153" s="192" t="str">
        <f ca="1">IF(P153&lt;TODAY(),"INACTIVO",IF(P153&gt;=TODAY(),"ACTIVO"))</f>
        <v>ACTIVO</v>
      </c>
    </row>
    <row r="154" spans="1:32" ht="22.5" customHeight="1" x14ac:dyDescent="0.2">
      <c r="A154" s="254"/>
      <c r="B154" s="216"/>
      <c r="C154" s="216"/>
      <c r="D154" s="216"/>
      <c r="E154" s="70"/>
      <c r="F154" s="1"/>
      <c r="G154" s="68"/>
      <c r="H154" s="216"/>
      <c r="I154" s="185"/>
      <c r="J154" s="216"/>
      <c r="K154" s="216"/>
      <c r="L154" s="216"/>
      <c r="M154" s="216"/>
      <c r="N154" s="216"/>
      <c r="O154" s="219"/>
      <c r="P154" s="219"/>
      <c r="Q154" s="219"/>
      <c r="R154" s="216"/>
      <c r="S154" s="216"/>
      <c r="T154" s="216"/>
      <c r="U154" s="216"/>
      <c r="V154" s="216"/>
      <c r="W154" s="216"/>
      <c r="X154" s="68" t="s">
        <v>298</v>
      </c>
      <c r="Y154" s="68"/>
      <c r="Z154" s="68" t="s">
        <v>299</v>
      </c>
      <c r="AA154" s="68"/>
      <c r="AB154" s="68"/>
      <c r="AC154" s="68"/>
      <c r="AD154" s="192"/>
    </row>
    <row r="155" spans="1:32" ht="22.5" customHeight="1" x14ac:dyDescent="0.2">
      <c r="A155" s="248"/>
      <c r="B155" s="217"/>
      <c r="C155" s="217"/>
      <c r="D155" s="217"/>
      <c r="E155" s="70"/>
      <c r="F155" s="1"/>
      <c r="G155" s="68"/>
      <c r="H155" s="217"/>
      <c r="I155" s="217"/>
      <c r="J155" s="217"/>
      <c r="K155" s="217"/>
      <c r="L155" s="217"/>
      <c r="M155" s="217"/>
      <c r="N155" s="217"/>
      <c r="O155" s="172"/>
      <c r="P155" s="172"/>
      <c r="Q155" s="172"/>
      <c r="R155" s="217"/>
      <c r="S155" s="217"/>
      <c r="T155" s="217"/>
      <c r="U155" s="217"/>
      <c r="V155" s="217"/>
      <c r="W155" s="217"/>
      <c r="X155" s="68" t="s">
        <v>300</v>
      </c>
      <c r="Y155" s="68"/>
      <c r="Z155" s="68" t="s">
        <v>301</v>
      </c>
      <c r="AA155" s="68"/>
      <c r="AB155" s="68"/>
      <c r="AC155" s="68"/>
      <c r="AD155" s="192"/>
    </row>
    <row r="156" spans="1:32" ht="93.75" customHeight="1" x14ac:dyDescent="0.2">
      <c r="A156" s="72" t="s">
        <v>302</v>
      </c>
      <c r="B156" s="78" t="s">
        <v>303</v>
      </c>
      <c r="C156" s="78" t="s">
        <v>44</v>
      </c>
      <c r="D156" s="78" t="s">
        <v>44</v>
      </c>
      <c r="E156" s="70"/>
      <c r="F156" s="1"/>
      <c r="G156" s="68"/>
      <c r="H156" s="78" t="s">
        <v>304</v>
      </c>
      <c r="I156" s="66">
        <v>41911</v>
      </c>
      <c r="J156" s="78" t="s">
        <v>34</v>
      </c>
      <c r="K156" s="78"/>
      <c r="L156" s="78"/>
      <c r="M156" s="78"/>
      <c r="N156" s="78" t="s">
        <v>305</v>
      </c>
      <c r="O156" s="66">
        <v>44092</v>
      </c>
      <c r="P156" s="66">
        <v>45918</v>
      </c>
      <c r="Q156" s="66"/>
      <c r="R156" s="78">
        <v>4</v>
      </c>
      <c r="S156" s="78"/>
      <c r="T156" s="78" t="s">
        <v>306</v>
      </c>
      <c r="U156" s="78" t="s">
        <v>307</v>
      </c>
      <c r="V156" s="83" t="s">
        <v>308</v>
      </c>
      <c r="W156" s="78" t="s">
        <v>309</v>
      </c>
      <c r="X156" s="68" t="s">
        <v>310</v>
      </c>
      <c r="Y156" s="68"/>
      <c r="Z156" s="68" t="s">
        <v>311</v>
      </c>
      <c r="AA156" s="68"/>
      <c r="AB156" s="68"/>
      <c r="AC156" s="68"/>
      <c r="AD156" s="90" t="str">
        <f ca="1">IF(P156&lt;TODAY(),"INACTIVO",IF(P156&gt;=TODAY(),"ACTIVO"))</f>
        <v>ACTIVO</v>
      </c>
    </row>
    <row r="157" spans="1:32" ht="22.5" customHeight="1" x14ac:dyDescent="0.2">
      <c r="A157" s="74" t="s">
        <v>312</v>
      </c>
      <c r="B157" s="38" t="s">
        <v>313</v>
      </c>
      <c r="C157" s="49" t="s">
        <v>31</v>
      </c>
      <c r="D157" s="49" t="s">
        <v>314</v>
      </c>
      <c r="E157" s="49"/>
      <c r="F157" s="73"/>
      <c r="G157" s="73"/>
      <c r="H157" s="49" t="s">
        <v>315</v>
      </c>
      <c r="I157" s="75">
        <v>41940</v>
      </c>
      <c r="J157" s="38" t="s">
        <v>34</v>
      </c>
      <c r="K157" s="38" t="s">
        <v>4275</v>
      </c>
      <c r="L157" s="38" t="s">
        <v>4276</v>
      </c>
      <c r="M157" s="43">
        <v>46285</v>
      </c>
      <c r="N157" s="49" t="s">
        <v>316</v>
      </c>
      <c r="O157" s="87">
        <v>43917</v>
      </c>
      <c r="P157" s="66">
        <v>45755</v>
      </c>
      <c r="Q157" s="66" t="s">
        <v>4277</v>
      </c>
      <c r="R157" s="49">
        <v>3</v>
      </c>
      <c r="S157" s="49">
        <v>2024</v>
      </c>
      <c r="T157" s="38" t="s">
        <v>317</v>
      </c>
      <c r="U157" s="49" t="s">
        <v>318</v>
      </c>
      <c r="V157" s="83" t="s">
        <v>319</v>
      </c>
      <c r="W157" s="49" t="s">
        <v>320</v>
      </c>
      <c r="X157" s="38" t="s">
        <v>321</v>
      </c>
      <c r="Y157" s="9"/>
      <c r="Z157" s="49" t="s">
        <v>322</v>
      </c>
      <c r="AA157" s="49"/>
      <c r="AB157" s="49"/>
      <c r="AC157" s="49"/>
      <c r="AD157" s="90" t="str">
        <f ca="1">IF(P157&lt;TODAY(),"INACTIVO",IF(P157&gt;=TODAY(),"ACTIVO"))</f>
        <v>ACTIVO</v>
      </c>
      <c r="AF157" s="17"/>
    </row>
    <row r="158" spans="1:32" ht="22.5" customHeight="1" x14ac:dyDescent="0.2">
      <c r="A158" s="247" t="s">
        <v>323</v>
      </c>
      <c r="B158" s="173" t="s">
        <v>324</v>
      </c>
      <c r="C158" s="173" t="s">
        <v>325</v>
      </c>
      <c r="D158" s="173" t="s">
        <v>325</v>
      </c>
      <c r="E158" s="70"/>
      <c r="F158" s="1"/>
      <c r="G158" s="68"/>
      <c r="H158" s="173" t="s">
        <v>326</v>
      </c>
      <c r="I158" s="173">
        <v>42069</v>
      </c>
      <c r="J158" s="173" t="s">
        <v>34</v>
      </c>
      <c r="K158" s="65" t="s">
        <v>327</v>
      </c>
      <c r="L158" s="65" t="s">
        <v>328</v>
      </c>
      <c r="M158" s="65">
        <v>46124</v>
      </c>
      <c r="N158" s="173" t="s">
        <v>329</v>
      </c>
      <c r="O158" s="173">
        <v>43896</v>
      </c>
      <c r="P158" s="173">
        <f>DATE(YEAR(O158)+5, MONTH(O158), DAY(O158))</f>
        <v>45722</v>
      </c>
      <c r="Q158" s="65"/>
      <c r="R158" s="215">
        <v>3</v>
      </c>
      <c r="S158" s="215">
        <v>2023</v>
      </c>
      <c r="T158" s="215" t="s">
        <v>3831</v>
      </c>
      <c r="U158" s="215" t="s">
        <v>330</v>
      </c>
      <c r="V158" s="227" t="s">
        <v>3832</v>
      </c>
      <c r="W158" s="215" t="s">
        <v>331</v>
      </c>
      <c r="X158" s="68" t="s">
        <v>332</v>
      </c>
      <c r="Y158" s="68"/>
      <c r="Z158" s="68" t="s">
        <v>324</v>
      </c>
      <c r="AA158" s="68"/>
      <c r="AB158" s="68"/>
      <c r="AC158" s="68"/>
      <c r="AD158" s="192" t="str">
        <f ca="1">IF(P158&lt;TODAY(),"INACTIVO",IF(P158&gt;=TODAY(),"ACTIVO"))</f>
        <v>ACTIVO</v>
      </c>
      <c r="AF158" s="17"/>
    </row>
    <row r="159" spans="1:32" ht="22.5" customHeight="1" x14ac:dyDescent="0.2">
      <c r="A159" s="262"/>
      <c r="B159" s="188"/>
      <c r="C159" s="188"/>
      <c r="D159" s="188"/>
      <c r="E159" s="49"/>
      <c r="F159" s="73"/>
      <c r="G159" s="73"/>
      <c r="H159" s="188"/>
      <c r="I159" s="188"/>
      <c r="J159" s="188"/>
      <c r="K159" s="120"/>
      <c r="L159" s="120"/>
      <c r="M159" s="120"/>
      <c r="N159" s="188"/>
      <c r="O159" s="188"/>
      <c r="P159" s="185"/>
      <c r="Q159" s="119"/>
      <c r="R159" s="188"/>
      <c r="S159" s="216"/>
      <c r="T159" s="188"/>
      <c r="U159" s="188"/>
      <c r="V159" s="188"/>
      <c r="W159" s="188"/>
      <c r="X159" s="38" t="s">
        <v>333</v>
      </c>
      <c r="Y159" s="9"/>
      <c r="Z159" s="49" t="s">
        <v>334</v>
      </c>
      <c r="AA159" s="49"/>
      <c r="AB159" s="49"/>
      <c r="AC159" s="49"/>
      <c r="AD159" s="192"/>
    </row>
    <row r="160" spans="1:32" ht="39.75" customHeight="1" x14ac:dyDescent="0.2">
      <c r="A160" s="253"/>
      <c r="B160" s="176"/>
      <c r="C160" s="176"/>
      <c r="D160" s="176"/>
      <c r="E160" s="49"/>
      <c r="F160" s="73"/>
      <c r="G160" s="73"/>
      <c r="H160" s="176"/>
      <c r="I160" s="176"/>
      <c r="J160" s="176"/>
      <c r="K160" s="70"/>
      <c r="L160" s="70"/>
      <c r="M160" s="70"/>
      <c r="N160" s="176"/>
      <c r="O160" s="176"/>
      <c r="P160" s="174"/>
      <c r="Q160" s="66"/>
      <c r="R160" s="176"/>
      <c r="S160" s="217"/>
      <c r="T160" s="176"/>
      <c r="U160" s="176"/>
      <c r="V160" s="176"/>
      <c r="W160" s="176"/>
      <c r="X160" s="38" t="s">
        <v>335</v>
      </c>
      <c r="Y160" s="9"/>
      <c r="Z160" s="49" t="s">
        <v>336</v>
      </c>
      <c r="AA160" s="49"/>
      <c r="AB160" s="49"/>
      <c r="AC160" s="49"/>
      <c r="AD160" s="192"/>
    </row>
    <row r="161" spans="1:33" s="99" customFormat="1" ht="25.5" customHeight="1" x14ac:dyDescent="0.2">
      <c r="A161" s="259" t="s">
        <v>337</v>
      </c>
      <c r="B161" s="194" t="s">
        <v>338</v>
      </c>
      <c r="C161" s="194" t="s">
        <v>44</v>
      </c>
      <c r="D161" s="194" t="s">
        <v>339</v>
      </c>
      <c r="E161" s="95"/>
      <c r="F161" s="96"/>
      <c r="G161" s="96"/>
      <c r="H161" s="194" t="s">
        <v>340</v>
      </c>
      <c r="I161" s="249">
        <v>42094</v>
      </c>
      <c r="J161" s="194" t="s">
        <v>34</v>
      </c>
      <c r="K161" s="121" t="s">
        <v>341</v>
      </c>
      <c r="L161" s="121" t="s">
        <v>342</v>
      </c>
      <c r="M161" s="136">
        <v>45435</v>
      </c>
      <c r="N161" s="194" t="s">
        <v>343</v>
      </c>
      <c r="O161" s="242">
        <v>44281</v>
      </c>
      <c r="P161" s="242">
        <v>45741</v>
      </c>
      <c r="Q161" s="122" t="s">
        <v>4510</v>
      </c>
      <c r="R161" s="194">
        <v>4</v>
      </c>
      <c r="S161" s="194">
        <v>2023</v>
      </c>
      <c r="T161" s="237" t="s">
        <v>345</v>
      </c>
      <c r="U161" s="237" t="s">
        <v>346</v>
      </c>
      <c r="V161" s="229" t="s">
        <v>347</v>
      </c>
      <c r="W161" s="194" t="s">
        <v>348</v>
      </c>
      <c r="X161" s="103" t="s">
        <v>349</v>
      </c>
      <c r="Y161" s="102"/>
      <c r="Z161" s="101" t="s">
        <v>350</v>
      </c>
      <c r="AA161" s="95"/>
      <c r="AB161" s="95"/>
      <c r="AC161" s="95"/>
      <c r="AD161" s="193" t="str">
        <f ca="1">IF(P161&lt;TODAY(),"INACTIVO",IF(P161&gt;=TODAY(),"ACTIVO"))</f>
        <v>ACTIVO</v>
      </c>
      <c r="AG161" s="100"/>
    </row>
    <row r="162" spans="1:33" s="99" customFormat="1" ht="22.5" customHeight="1" x14ac:dyDescent="0.2">
      <c r="A162" s="260"/>
      <c r="B162" s="195"/>
      <c r="C162" s="195"/>
      <c r="D162" s="195"/>
      <c r="E162" s="95"/>
      <c r="F162" s="96"/>
      <c r="G162" s="96"/>
      <c r="H162" s="195"/>
      <c r="I162" s="250"/>
      <c r="J162" s="195"/>
      <c r="K162" s="123"/>
      <c r="L162" s="123"/>
      <c r="M162" s="123"/>
      <c r="N162" s="195"/>
      <c r="O162" s="243"/>
      <c r="P162" s="243"/>
      <c r="Q162" s="124"/>
      <c r="R162" s="195"/>
      <c r="S162" s="195"/>
      <c r="T162" s="238"/>
      <c r="U162" s="238"/>
      <c r="V162" s="230"/>
      <c r="W162" s="195"/>
      <c r="X162" s="103" t="s">
        <v>351</v>
      </c>
      <c r="Y162" s="102"/>
      <c r="Z162" s="101" t="s">
        <v>352</v>
      </c>
      <c r="AA162" s="95"/>
      <c r="AB162" s="95"/>
      <c r="AC162" s="95"/>
      <c r="AD162" s="193"/>
      <c r="AG162" s="100"/>
    </row>
    <row r="163" spans="1:33" s="99" customFormat="1" ht="22.5" customHeight="1" x14ac:dyDescent="0.2">
      <c r="A163" s="260"/>
      <c r="B163" s="195"/>
      <c r="C163" s="195"/>
      <c r="D163" s="195"/>
      <c r="E163" s="95"/>
      <c r="F163" s="96"/>
      <c r="G163" s="96"/>
      <c r="H163" s="195"/>
      <c r="I163" s="250"/>
      <c r="J163" s="195"/>
      <c r="K163" s="123"/>
      <c r="L163" s="123"/>
      <c r="M163" s="123"/>
      <c r="N163" s="195"/>
      <c r="O163" s="243"/>
      <c r="P163" s="243"/>
      <c r="Q163" s="124"/>
      <c r="R163" s="195"/>
      <c r="S163" s="195"/>
      <c r="T163" s="238"/>
      <c r="U163" s="238"/>
      <c r="V163" s="230"/>
      <c r="W163" s="195"/>
      <c r="X163" s="103" t="s">
        <v>4532</v>
      </c>
      <c r="Y163" s="102"/>
      <c r="Z163" s="101" t="s">
        <v>4533</v>
      </c>
      <c r="AA163" s="95" t="s">
        <v>4535</v>
      </c>
      <c r="AB163" s="95">
        <v>401</v>
      </c>
      <c r="AC163" s="95" t="s">
        <v>4534</v>
      </c>
      <c r="AD163" s="193"/>
      <c r="AG163" s="100"/>
    </row>
    <row r="164" spans="1:33" s="99" customFormat="1" ht="22.5" customHeight="1" x14ac:dyDescent="0.2">
      <c r="A164" s="260"/>
      <c r="B164" s="195"/>
      <c r="C164" s="195"/>
      <c r="D164" s="195"/>
      <c r="E164" s="95"/>
      <c r="F164" s="96"/>
      <c r="G164" s="96"/>
      <c r="H164" s="195"/>
      <c r="I164" s="250"/>
      <c r="J164" s="195"/>
      <c r="K164" s="123"/>
      <c r="L164" s="123"/>
      <c r="M164" s="123"/>
      <c r="N164" s="195"/>
      <c r="O164" s="243"/>
      <c r="P164" s="243"/>
      <c r="Q164" s="124"/>
      <c r="R164" s="195"/>
      <c r="S164" s="195"/>
      <c r="T164" s="238"/>
      <c r="U164" s="238"/>
      <c r="V164" s="230"/>
      <c r="W164" s="195"/>
      <c r="X164" s="103" t="s">
        <v>4460</v>
      </c>
      <c r="Y164" s="102"/>
      <c r="Z164" s="101" t="s">
        <v>4461</v>
      </c>
      <c r="AA164" s="95" t="s">
        <v>4462</v>
      </c>
      <c r="AB164" s="95" t="s">
        <v>4463</v>
      </c>
      <c r="AC164" s="164">
        <v>47303</v>
      </c>
      <c r="AD164" s="193"/>
      <c r="AG164" s="100"/>
    </row>
    <row r="165" spans="1:33" s="99" customFormat="1" ht="22.5" customHeight="1" x14ac:dyDescent="0.2">
      <c r="A165" s="260"/>
      <c r="B165" s="195"/>
      <c r="C165" s="195"/>
      <c r="D165" s="195"/>
      <c r="E165" s="95"/>
      <c r="F165" s="96"/>
      <c r="G165" s="96"/>
      <c r="H165" s="195"/>
      <c r="I165" s="250"/>
      <c r="J165" s="195"/>
      <c r="K165" s="123"/>
      <c r="L165" s="123"/>
      <c r="M165" s="123"/>
      <c r="N165" s="195"/>
      <c r="O165" s="243"/>
      <c r="P165" s="243"/>
      <c r="Q165" s="124"/>
      <c r="R165" s="195"/>
      <c r="S165" s="195"/>
      <c r="T165" s="238"/>
      <c r="U165" s="238"/>
      <c r="V165" s="230"/>
      <c r="W165" s="195"/>
      <c r="X165" s="97" t="s">
        <v>353</v>
      </c>
      <c r="Y165" s="98"/>
      <c r="Z165" s="95" t="s">
        <v>354</v>
      </c>
      <c r="AA165" s="95"/>
      <c r="AB165" s="95"/>
      <c r="AC165" s="95"/>
      <c r="AD165" s="193"/>
      <c r="AG165" s="100"/>
    </row>
    <row r="166" spans="1:33" s="99" customFormat="1" ht="22.5" customHeight="1" x14ac:dyDescent="0.2">
      <c r="A166" s="260"/>
      <c r="B166" s="195"/>
      <c r="C166" s="195"/>
      <c r="D166" s="195"/>
      <c r="E166" s="95"/>
      <c r="F166" s="96"/>
      <c r="G166" s="96"/>
      <c r="H166" s="195"/>
      <c r="I166" s="195"/>
      <c r="J166" s="195"/>
      <c r="K166" s="123"/>
      <c r="L166" s="123"/>
      <c r="M166" s="123"/>
      <c r="N166" s="195"/>
      <c r="O166" s="243"/>
      <c r="P166" s="243"/>
      <c r="Q166" s="124"/>
      <c r="R166" s="244"/>
      <c r="S166" s="195"/>
      <c r="T166" s="238"/>
      <c r="U166" s="238"/>
      <c r="V166" s="231"/>
      <c r="W166" s="195"/>
      <c r="X166" s="97" t="s">
        <v>355</v>
      </c>
      <c r="Y166" s="98"/>
      <c r="Z166" s="95" t="s">
        <v>354</v>
      </c>
      <c r="AA166" s="95"/>
      <c r="AB166" s="95"/>
      <c r="AC166" s="95"/>
      <c r="AD166" s="193"/>
      <c r="AG166" s="100"/>
    </row>
    <row r="167" spans="1:33" s="99" customFormat="1" ht="22.5" customHeight="1" x14ac:dyDescent="0.2">
      <c r="A167" s="260"/>
      <c r="B167" s="195"/>
      <c r="C167" s="195"/>
      <c r="D167" s="195"/>
      <c r="E167" s="95"/>
      <c r="F167" s="96"/>
      <c r="G167" s="96"/>
      <c r="H167" s="195"/>
      <c r="I167" s="195"/>
      <c r="J167" s="195"/>
      <c r="K167" s="123"/>
      <c r="L167" s="123"/>
      <c r="M167" s="123"/>
      <c r="N167" s="195"/>
      <c r="O167" s="243"/>
      <c r="P167" s="243"/>
      <c r="Q167" s="124"/>
      <c r="R167" s="244"/>
      <c r="S167" s="195"/>
      <c r="T167" s="238"/>
      <c r="U167" s="238"/>
      <c r="V167" s="231"/>
      <c r="W167" s="195"/>
      <c r="X167" s="97" t="s">
        <v>4126</v>
      </c>
      <c r="Y167" s="98"/>
      <c r="Z167" s="95" t="s">
        <v>4127</v>
      </c>
      <c r="AA167" s="95" t="s">
        <v>4125</v>
      </c>
      <c r="AB167" s="95"/>
      <c r="AC167" s="95"/>
      <c r="AD167" s="193"/>
      <c r="AG167" s="100"/>
    </row>
    <row r="168" spans="1:33" s="99" customFormat="1" ht="22.5" customHeight="1" x14ac:dyDescent="0.2">
      <c r="A168" s="260"/>
      <c r="B168" s="195"/>
      <c r="C168" s="195"/>
      <c r="D168" s="195"/>
      <c r="E168" s="95"/>
      <c r="F168" s="96"/>
      <c r="G168" s="96"/>
      <c r="H168" s="195"/>
      <c r="I168" s="195"/>
      <c r="J168" s="195"/>
      <c r="K168" s="123"/>
      <c r="L168" s="123"/>
      <c r="M168" s="123"/>
      <c r="N168" s="195"/>
      <c r="O168" s="243"/>
      <c r="P168" s="243"/>
      <c r="Q168" s="124"/>
      <c r="R168" s="244"/>
      <c r="S168" s="195"/>
      <c r="T168" s="238"/>
      <c r="U168" s="238"/>
      <c r="V168" s="231"/>
      <c r="W168" s="195"/>
      <c r="X168" s="97" t="s">
        <v>356</v>
      </c>
      <c r="Y168" s="98"/>
      <c r="Z168" s="95" t="s">
        <v>119</v>
      </c>
      <c r="AA168" s="95"/>
      <c r="AB168" s="95"/>
      <c r="AC168" s="95"/>
      <c r="AD168" s="193"/>
      <c r="AG168" s="100"/>
    </row>
    <row r="169" spans="1:33" s="99" customFormat="1" ht="22.5" customHeight="1" x14ac:dyDescent="0.2">
      <c r="A169" s="260"/>
      <c r="B169" s="195"/>
      <c r="C169" s="195"/>
      <c r="D169" s="195"/>
      <c r="E169" s="95"/>
      <c r="F169" s="96"/>
      <c r="G169" s="96"/>
      <c r="H169" s="195"/>
      <c r="I169" s="195"/>
      <c r="J169" s="195"/>
      <c r="K169" s="123"/>
      <c r="L169" s="123"/>
      <c r="M169" s="123"/>
      <c r="N169" s="195"/>
      <c r="O169" s="243"/>
      <c r="P169" s="243"/>
      <c r="Q169" s="124"/>
      <c r="R169" s="244"/>
      <c r="S169" s="195"/>
      <c r="T169" s="238"/>
      <c r="U169" s="238"/>
      <c r="V169" s="231"/>
      <c r="W169" s="195"/>
      <c r="X169" s="103" t="s">
        <v>357</v>
      </c>
      <c r="Y169" s="102"/>
      <c r="Z169" s="101" t="s">
        <v>358</v>
      </c>
      <c r="AA169" s="95"/>
      <c r="AB169" s="95"/>
      <c r="AC169" s="95"/>
      <c r="AD169" s="193"/>
      <c r="AG169" s="100"/>
    </row>
    <row r="170" spans="1:33" s="99" customFormat="1" ht="22.5" customHeight="1" x14ac:dyDescent="0.2">
      <c r="A170" s="260"/>
      <c r="B170" s="195"/>
      <c r="C170" s="195"/>
      <c r="D170" s="195"/>
      <c r="E170" s="95"/>
      <c r="F170" s="96"/>
      <c r="G170" s="96"/>
      <c r="H170" s="195"/>
      <c r="I170" s="195"/>
      <c r="J170" s="195"/>
      <c r="K170" s="123"/>
      <c r="L170" s="123"/>
      <c r="M170" s="123"/>
      <c r="N170" s="195"/>
      <c r="O170" s="243"/>
      <c r="P170" s="243"/>
      <c r="Q170" s="124"/>
      <c r="R170" s="244"/>
      <c r="S170" s="195"/>
      <c r="T170" s="238"/>
      <c r="U170" s="238"/>
      <c r="V170" s="231"/>
      <c r="W170" s="195"/>
      <c r="X170" s="97" t="s">
        <v>359</v>
      </c>
      <c r="Y170" s="97"/>
      <c r="Z170" s="97" t="s">
        <v>360</v>
      </c>
      <c r="AA170" s="97"/>
      <c r="AB170" s="97"/>
      <c r="AC170" s="97"/>
      <c r="AD170" s="193"/>
      <c r="AG170" s="100"/>
    </row>
    <row r="171" spans="1:33" s="99" customFormat="1" ht="22.5" customHeight="1" x14ac:dyDescent="0.2">
      <c r="A171" s="260"/>
      <c r="B171" s="195"/>
      <c r="C171" s="195"/>
      <c r="D171" s="195"/>
      <c r="E171" s="95"/>
      <c r="F171" s="96"/>
      <c r="G171" s="96"/>
      <c r="H171" s="195"/>
      <c r="I171" s="195"/>
      <c r="J171" s="195"/>
      <c r="K171" s="123"/>
      <c r="L171" s="123"/>
      <c r="M171" s="123"/>
      <c r="N171" s="195"/>
      <c r="O171" s="243"/>
      <c r="P171" s="243"/>
      <c r="Q171" s="124"/>
      <c r="R171" s="244"/>
      <c r="S171" s="195"/>
      <c r="T171" s="238"/>
      <c r="U171" s="238"/>
      <c r="V171" s="231"/>
      <c r="W171" s="195"/>
      <c r="X171" s="97" t="s">
        <v>361</v>
      </c>
      <c r="Y171" s="98"/>
      <c r="Z171" s="95" t="s">
        <v>362</v>
      </c>
      <c r="AA171" s="95"/>
      <c r="AB171" s="95"/>
      <c r="AC171" s="95"/>
      <c r="AD171" s="193"/>
      <c r="AG171" s="100"/>
    </row>
    <row r="172" spans="1:33" s="99" customFormat="1" ht="22.5" customHeight="1" x14ac:dyDescent="0.2">
      <c r="A172" s="260"/>
      <c r="B172" s="195"/>
      <c r="C172" s="195"/>
      <c r="D172" s="195"/>
      <c r="E172" s="95"/>
      <c r="F172" s="96"/>
      <c r="G172" s="96"/>
      <c r="H172" s="195"/>
      <c r="I172" s="195"/>
      <c r="J172" s="195"/>
      <c r="K172" s="123"/>
      <c r="L172" s="123"/>
      <c r="M172" s="123"/>
      <c r="N172" s="195"/>
      <c r="O172" s="243"/>
      <c r="P172" s="243"/>
      <c r="Q172" s="124"/>
      <c r="R172" s="244"/>
      <c r="S172" s="195"/>
      <c r="T172" s="238"/>
      <c r="U172" s="238"/>
      <c r="V172" s="231"/>
      <c r="W172" s="195"/>
      <c r="X172" s="97" t="s">
        <v>363</v>
      </c>
      <c r="Y172" s="98"/>
      <c r="Z172" s="95" t="s">
        <v>364</v>
      </c>
      <c r="AA172" s="95" t="s">
        <v>344</v>
      </c>
      <c r="AB172" s="95"/>
      <c r="AC172" s="95"/>
      <c r="AD172" s="193"/>
      <c r="AG172" s="100"/>
    </row>
    <row r="173" spans="1:33" s="99" customFormat="1" ht="22.5" customHeight="1" x14ac:dyDescent="0.2">
      <c r="A173" s="260"/>
      <c r="B173" s="195"/>
      <c r="C173" s="195"/>
      <c r="D173" s="195"/>
      <c r="E173" s="95"/>
      <c r="F173" s="96"/>
      <c r="G173" s="96"/>
      <c r="H173" s="195"/>
      <c r="I173" s="195"/>
      <c r="J173" s="195"/>
      <c r="K173" s="123"/>
      <c r="L173" s="123"/>
      <c r="M173" s="123"/>
      <c r="N173" s="195"/>
      <c r="O173" s="243"/>
      <c r="P173" s="243"/>
      <c r="Q173" s="124"/>
      <c r="R173" s="244"/>
      <c r="S173" s="195"/>
      <c r="T173" s="238"/>
      <c r="U173" s="238"/>
      <c r="V173" s="231"/>
      <c r="W173" s="195"/>
      <c r="X173" s="97" t="s">
        <v>365</v>
      </c>
      <c r="Y173" s="98"/>
      <c r="Z173" s="95" t="s">
        <v>366</v>
      </c>
      <c r="AA173" s="97"/>
      <c r="AB173" s="97"/>
      <c r="AC173" s="97"/>
      <c r="AD173" s="193"/>
      <c r="AG173" s="100"/>
    </row>
    <row r="174" spans="1:33" s="99" customFormat="1" ht="22.5" customHeight="1" x14ac:dyDescent="0.2">
      <c r="A174" s="260"/>
      <c r="B174" s="195"/>
      <c r="C174" s="195"/>
      <c r="D174" s="195"/>
      <c r="E174" s="95"/>
      <c r="F174" s="96"/>
      <c r="G174" s="96"/>
      <c r="H174" s="195"/>
      <c r="I174" s="195"/>
      <c r="J174" s="195"/>
      <c r="K174" s="123"/>
      <c r="L174" s="123"/>
      <c r="M174" s="123"/>
      <c r="N174" s="195"/>
      <c r="O174" s="243"/>
      <c r="P174" s="243"/>
      <c r="Q174" s="124"/>
      <c r="R174" s="244"/>
      <c r="S174" s="195"/>
      <c r="T174" s="238"/>
      <c r="U174" s="238"/>
      <c r="V174" s="231"/>
      <c r="W174" s="195"/>
      <c r="X174" s="104" t="s">
        <v>367</v>
      </c>
      <c r="Y174" s="102"/>
      <c r="Z174" s="101" t="s">
        <v>368</v>
      </c>
      <c r="AA174" s="95"/>
      <c r="AB174" s="95"/>
      <c r="AC174" s="95"/>
      <c r="AD174" s="193"/>
      <c r="AG174" s="100"/>
    </row>
    <row r="175" spans="1:33" s="99" customFormat="1" ht="22.5" customHeight="1" x14ac:dyDescent="0.2">
      <c r="A175" s="260"/>
      <c r="B175" s="195"/>
      <c r="C175" s="195"/>
      <c r="D175" s="195"/>
      <c r="E175" s="95"/>
      <c r="F175" s="96"/>
      <c r="G175" s="96"/>
      <c r="H175" s="195"/>
      <c r="I175" s="195"/>
      <c r="J175" s="195"/>
      <c r="K175" s="123"/>
      <c r="L175" s="123"/>
      <c r="M175" s="123"/>
      <c r="N175" s="195"/>
      <c r="O175" s="243"/>
      <c r="P175" s="243"/>
      <c r="Q175" s="124"/>
      <c r="R175" s="244"/>
      <c r="S175" s="195"/>
      <c r="T175" s="238"/>
      <c r="U175" s="238"/>
      <c r="V175" s="231"/>
      <c r="W175" s="195"/>
      <c r="X175" s="97" t="s">
        <v>369</v>
      </c>
      <c r="Y175" s="98"/>
      <c r="Z175" s="95" t="s">
        <v>370</v>
      </c>
      <c r="AA175" s="95"/>
      <c r="AB175" s="95"/>
      <c r="AC175" s="95"/>
      <c r="AD175" s="193"/>
      <c r="AG175" s="100"/>
    </row>
    <row r="176" spans="1:33" s="99" customFormat="1" ht="22.5" customHeight="1" x14ac:dyDescent="0.2">
      <c r="A176" s="260"/>
      <c r="B176" s="195"/>
      <c r="C176" s="195"/>
      <c r="D176" s="195"/>
      <c r="E176" s="95"/>
      <c r="F176" s="96"/>
      <c r="G176" s="96"/>
      <c r="H176" s="195"/>
      <c r="I176" s="195"/>
      <c r="J176" s="195"/>
      <c r="K176" s="123"/>
      <c r="L176" s="123"/>
      <c r="M176" s="123"/>
      <c r="N176" s="195"/>
      <c r="O176" s="243"/>
      <c r="P176" s="243"/>
      <c r="Q176" s="124"/>
      <c r="R176" s="244"/>
      <c r="S176" s="195"/>
      <c r="T176" s="238"/>
      <c r="U176" s="238"/>
      <c r="V176" s="231"/>
      <c r="W176" s="195"/>
      <c r="X176" s="97" t="s">
        <v>371</v>
      </c>
      <c r="Y176" s="98"/>
      <c r="Z176" s="95" t="s">
        <v>372</v>
      </c>
      <c r="AA176" s="95" t="s">
        <v>4207</v>
      </c>
      <c r="AB176" s="95"/>
      <c r="AC176" s="95"/>
      <c r="AD176" s="193"/>
      <c r="AG176" s="100"/>
    </row>
    <row r="177" spans="1:33" s="99" customFormat="1" ht="22.5" customHeight="1" x14ac:dyDescent="0.2">
      <c r="A177" s="260"/>
      <c r="B177" s="195"/>
      <c r="C177" s="195"/>
      <c r="D177" s="195"/>
      <c r="E177" s="95"/>
      <c r="F177" s="96"/>
      <c r="G177" s="96"/>
      <c r="H177" s="195"/>
      <c r="I177" s="195"/>
      <c r="J177" s="195"/>
      <c r="K177" s="123"/>
      <c r="L177" s="123"/>
      <c r="M177" s="123"/>
      <c r="N177" s="195"/>
      <c r="O177" s="243"/>
      <c r="P177" s="243"/>
      <c r="Q177" s="124"/>
      <c r="R177" s="244"/>
      <c r="S177" s="195"/>
      <c r="T177" s="238"/>
      <c r="U177" s="238"/>
      <c r="V177" s="231"/>
      <c r="W177" s="195"/>
      <c r="X177" s="97" t="s">
        <v>373</v>
      </c>
      <c r="Y177" s="98"/>
      <c r="Z177" s="95" t="s">
        <v>374</v>
      </c>
      <c r="AA177" s="95"/>
      <c r="AB177" s="95"/>
      <c r="AC177" s="95"/>
      <c r="AD177" s="193"/>
      <c r="AG177" s="100"/>
    </row>
    <row r="178" spans="1:33" s="99" customFormat="1" ht="22.5" customHeight="1" x14ac:dyDescent="0.2">
      <c r="A178" s="260"/>
      <c r="B178" s="195"/>
      <c r="C178" s="195"/>
      <c r="D178" s="195"/>
      <c r="E178" s="95"/>
      <c r="F178" s="96"/>
      <c r="G178" s="96"/>
      <c r="H178" s="195"/>
      <c r="I178" s="195"/>
      <c r="J178" s="195"/>
      <c r="K178" s="123"/>
      <c r="L178" s="123"/>
      <c r="M178" s="123"/>
      <c r="N178" s="195"/>
      <c r="O178" s="243"/>
      <c r="P178" s="243"/>
      <c r="Q178" s="124"/>
      <c r="R178" s="244"/>
      <c r="S178" s="195"/>
      <c r="T178" s="238"/>
      <c r="U178" s="238"/>
      <c r="V178" s="231"/>
      <c r="W178" s="195"/>
      <c r="X178" s="97" t="s">
        <v>375</v>
      </c>
      <c r="Y178" s="98"/>
      <c r="Z178" s="95" t="s">
        <v>374</v>
      </c>
      <c r="AA178" s="95"/>
      <c r="AB178" s="95"/>
      <c r="AC178" s="95"/>
      <c r="AD178" s="193"/>
      <c r="AG178" s="100"/>
    </row>
    <row r="179" spans="1:33" s="99" customFormat="1" ht="22.5" customHeight="1" x14ac:dyDescent="0.2">
      <c r="A179" s="260"/>
      <c r="B179" s="195"/>
      <c r="C179" s="195"/>
      <c r="D179" s="195"/>
      <c r="E179" s="95"/>
      <c r="F179" s="96"/>
      <c r="G179" s="96"/>
      <c r="H179" s="195"/>
      <c r="I179" s="195"/>
      <c r="J179" s="195"/>
      <c r="K179" s="123"/>
      <c r="L179" s="123"/>
      <c r="M179" s="123"/>
      <c r="N179" s="195"/>
      <c r="O179" s="243"/>
      <c r="P179" s="243"/>
      <c r="Q179" s="124"/>
      <c r="R179" s="244"/>
      <c r="S179" s="195"/>
      <c r="T179" s="238"/>
      <c r="U179" s="238"/>
      <c r="V179" s="231"/>
      <c r="W179" s="195"/>
      <c r="X179" s="97" t="s">
        <v>376</v>
      </c>
      <c r="Y179" s="98"/>
      <c r="Z179" s="95" t="s">
        <v>377</v>
      </c>
      <c r="AA179" s="95"/>
      <c r="AB179" s="95"/>
      <c r="AC179" s="95"/>
      <c r="AD179" s="193"/>
      <c r="AG179" s="100"/>
    </row>
    <row r="180" spans="1:33" s="99" customFormat="1" ht="22.5" customHeight="1" x14ac:dyDescent="0.2">
      <c r="A180" s="260"/>
      <c r="B180" s="195"/>
      <c r="C180" s="195"/>
      <c r="D180" s="195"/>
      <c r="E180" s="95"/>
      <c r="F180" s="96"/>
      <c r="G180" s="96"/>
      <c r="H180" s="195"/>
      <c r="I180" s="195"/>
      <c r="J180" s="195"/>
      <c r="K180" s="123"/>
      <c r="L180" s="123"/>
      <c r="M180" s="123"/>
      <c r="N180" s="195"/>
      <c r="O180" s="243"/>
      <c r="P180" s="243"/>
      <c r="Q180" s="124"/>
      <c r="R180" s="244"/>
      <c r="S180" s="195"/>
      <c r="T180" s="238"/>
      <c r="U180" s="238"/>
      <c r="V180" s="231"/>
      <c r="W180" s="195"/>
      <c r="X180" s="97" t="s">
        <v>378</v>
      </c>
      <c r="Y180" s="98"/>
      <c r="Z180" s="95" t="s">
        <v>379</v>
      </c>
      <c r="AA180" s="97"/>
      <c r="AB180" s="97"/>
      <c r="AC180" s="97"/>
      <c r="AD180" s="193"/>
      <c r="AG180" s="100"/>
    </row>
    <row r="181" spans="1:33" s="99" customFormat="1" ht="22.5" customHeight="1" x14ac:dyDescent="0.2">
      <c r="A181" s="260"/>
      <c r="B181" s="195"/>
      <c r="C181" s="195"/>
      <c r="D181" s="195"/>
      <c r="E181" s="95"/>
      <c r="F181" s="96"/>
      <c r="G181" s="96"/>
      <c r="H181" s="195"/>
      <c r="I181" s="195"/>
      <c r="J181" s="195"/>
      <c r="K181" s="123"/>
      <c r="L181" s="123"/>
      <c r="M181" s="123"/>
      <c r="N181" s="195"/>
      <c r="O181" s="243"/>
      <c r="P181" s="243"/>
      <c r="Q181" s="124"/>
      <c r="R181" s="244"/>
      <c r="S181" s="195"/>
      <c r="T181" s="238"/>
      <c r="U181" s="238"/>
      <c r="V181" s="231"/>
      <c r="W181" s="195"/>
      <c r="X181" s="97" t="s">
        <v>378</v>
      </c>
      <c r="Y181" s="97"/>
      <c r="Z181" s="97" t="s">
        <v>379</v>
      </c>
      <c r="AA181" s="95"/>
      <c r="AB181" s="95"/>
      <c r="AC181" s="95"/>
      <c r="AD181" s="193"/>
      <c r="AG181" s="100"/>
    </row>
    <row r="182" spans="1:33" s="99" customFormat="1" ht="22.5" customHeight="1" x14ac:dyDescent="0.2">
      <c r="A182" s="260"/>
      <c r="B182" s="195"/>
      <c r="C182" s="195"/>
      <c r="D182" s="195"/>
      <c r="E182" s="95"/>
      <c r="F182" s="96"/>
      <c r="G182" s="96"/>
      <c r="H182" s="195"/>
      <c r="I182" s="195"/>
      <c r="J182" s="195"/>
      <c r="K182" s="123"/>
      <c r="L182" s="123"/>
      <c r="M182" s="123"/>
      <c r="N182" s="195"/>
      <c r="O182" s="243"/>
      <c r="P182" s="243"/>
      <c r="Q182" s="124"/>
      <c r="R182" s="244"/>
      <c r="S182" s="195"/>
      <c r="T182" s="238"/>
      <c r="U182" s="238"/>
      <c r="V182" s="231"/>
      <c r="W182" s="195"/>
      <c r="X182" s="97" t="s">
        <v>153</v>
      </c>
      <c r="Y182" s="98"/>
      <c r="Z182" s="95" t="s">
        <v>380</v>
      </c>
      <c r="AA182" s="95"/>
      <c r="AB182" s="95"/>
      <c r="AC182" s="95"/>
      <c r="AD182" s="193"/>
      <c r="AG182" s="100"/>
    </row>
    <row r="183" spans="1:33" s="99" customFormat="1" ht="22.5" customHeight="1" x14ac:dyDescent="0.2">
      <c r="A183" s="260"/>
      <c r="B183" s="195"/>
      <c r="C183" s="195"/>
      <c r="D183" s="195"/>
      <c r="E183" s="95"/>
      <c r="F183" s="96"/>
      <c r="G183" s="96"/>
      <c r="H183" s="195"/>
      <c r="I183" s="195"/>
      <c r="J183" s="195"/>
      <c r="K183" s="123"/>
      <c r="L183" s="123"/>
      <c r="M183" s="123"/>
      <c r="N183" s="195"/>
      <c r="O183" s="243"/>
      <c r="P183" s="243"/>
      <c r="Q183" s="124"/>
      <c r="R183" s="244"/>
      <c r="S183" s="195"/>
      <c r="T183" s="238"/>
      <c r="U183" s="238"/>
      <c r="V183" s="231"/>
      <c r="W183" s="195"/>
      <c r="X183" s="97" t="s">
        <v>381</v>
      </c>
      <c r="Y183" s="98"/>
      <c r="Z183" s="95" t="s">
        <v>382</v>
      </c>
      <c r="AA183" s="95"/>
      <c r="AB183" s="95"/>
      <c r="AC183" s="95"/>
      <c r="AD183" s="193"/>
      <c r="AG183" s="100"/>
    </row>
    <row r="184" spans="1:33" s="99" customFormat="1" ht="22.5" customHeight="1" x14ac:dyDescent="0.2">
      <c r="A184" s="260"/>
      <c r="B184" s="195"/>
      <c r="C184" s="195"/>
      <c r="D184" s="195"/>
      <c r="E184" s="95"/>
      <c r="F184" s="96"/>
      <c r="G184" s="96"/>
      <c r="H184" s="195"/>
      <c r="I184" s="195"/>
      <c r="J184" s="195"/>
      <c r="K184" s="123"/>
      <c r="L184" s="123"/>
      <c r="M184" s="123"/>
      <c r="N184" s="195"/>
      <c r="O184" s="243"/>
      <c r="P184" s="243"/>
      <c r="Q184" s="124"/>
      <c r="R184" s="244"/>
      <c r="S184" s="195"/>
      <c r="T184" s="238"/>
      <c r="U184" s="238"/>
      <c r="V184" s="231"/>
      <c r="W184" s="195"/>
      <c r="X184" s="103" t="s">
        <v>383</v>
      </c>
      <c r="Y184" s="102"/>
      <c r="Z184" s="101" t="s">
        <v>384</v>
      </c>
      <c r="AA184" s="95"/>
      <c r="AB184" s="95"/>
      <c r="AC184" s="95"/>
      <c r="AD184" s="193"/>
      <c r="AG184" s="100"/>
    </row>
    <row r="185" spans="1:33" s="99" customFormat="1" ht="33" customHeight="1" x14ac:dyDescent="0.2">
      <c r="A185" s="260"/>
      <c r="B185" s="195"/>
      <c r="C185" s="195"/>
      <c r="D185" s="195"/>
      <c r="E185" s="95"/>
      <c r="F185" s="96"/>
      <c r="G185" s="96"/>
      <c r="H185" s="195"/>
      <c r="I185" s="195"/>
      <c r="J185" s="195"/>
      <c r="K185" s="123"/>
      <c r="L185" s="123"/>
      <c r="M185" s="123"/>
      <c r="N185" s="195"/>
      <c r="O185" s="243"/>
      <c r="P185" s="243"/>
      <c r="Q185" s="124"/>
      <c r="R185" s="244"/>
      <c r="S185" s="195"/>
      <c r="T185" s="238"/>
      <c r="U185" s="238"/>
      <c r="V185" s="231"/>
      <c r="W185" s="195"/>
      <c r="X185" s="103" t="s">
        <v>385</v>
      </c>
      <c r="Y185" s="102"/>
      <c r="Z185" s="101" t="s">
        <v>386</v>
      </c>
      <c r="AA185" s="95"/>
      <c r="AB185" s="95"/>
      <c r="AC185" s="95"/>
      <c r="AD185" s="193"/>
      <c r="AG185" s="100"/>
    </row>
    <row r="186" spans="1:33" s="99" customFormat="1" ht="22.5" customHeight="1" x14ac:dyDescent="0.2">
      <c r="A186" s="260"/>
      <c r="B186" s="195"/>
      <c r="C186" s="195"/>
      <c r="D186" s="195"/>
      <c r="E186" s="95"/>
      <c r="F186" s="96"/>
      <c r="G186" s="96"/>
      <c r="H186" s="195"/>
      <c r="I186" s="195"/>
      <c r="J186" s="195"/>
      <c r="K186" s="123"/>
      <c r="L186" s="123"/>
      <c r="M186" s="123"/>
      <c r="N186" s="195"/>
      <c r="O186" s="243"/>
      <c r="P186" s="243"/>
      <c r="Q186" s="124"/>
      <c r="R186" s="244"/>
      <c r="S186" s="195"/>
      <c r="T186" s="238"/>
      <c r="U186" s="238"/>
      <c r="V186" s="231"/>
      <c r="W186" s="195"/>
      <c r="X186" s="103" t="s">
        <v>387</v>
      </c>
      <c r="Y186" s="102"/>
      <c r="Z186" s="101" t="s">
        <v>388</v>
      </c>
      <c r="AA186" s="95"/>
      <c r="AB186" s="95"/>
      <c r="AC186" s="95"/>
      <c r="AD186" s="193"/>
      <c r="AG186" s="100"/>
    </row>
    <row r="187" spans="1:33" s="99" customFormat="1" ht="22.5" customHeight="1" x14ac:dyDescent="0.2">
      <c r="A187" s="260"/>
      <c r="B187" s="195"/>
      <c r="C187" s="195"/>
      <c r="D187" s="195"/>
      <c r="E187" s="95"/>
      <c r="F187" s="96"/>
      <c r="G187" s="96"/>
      <c r="H187" s="195"/>
      <c r="I187" s="195"/>
      <c r="J187" s="195"/>
      <c r="K187" s="123"/>
      <c r="L187" s="123"/>
      <c r="M187" s="123"/>
      <c r="N187" s="195"/>
      <c r="O187" s="243"/>
      <c r="P187" s="243"/>
      <c r="Q187" s="124"/>
      <c r="R187" s="244"/>
      <c r="S187" s="195"/>
      <c r="T187" s="238"/>
      <c r="U187" s="238"/>
      <c r="V187" s="231"/>
      <c r="W187" s="195"/>
      <c r="X187" s="104" t="s">
        <v>4189</v>
      </c>
      <c r="Y187" s="102"/>
      <c r="Z187" s="101" t="s">
        <v>4190</v>
      </c>
      <c r="AA187" s="95" t="s">
        <v>4188</v>
      </c>
      <c r="AB187" s="95"/>
      <c r="AC187" s="95"/>
      <c r="AD187" s="193"/>
      <c r="AG187" s="100"/>
    </row>
    <row r="188" spans="1:33" s="99" customFormat="1" ht="22.5" customHeight="1" x14ac:dyDescent="0.2">
      <c r="A188" s="260"/>
      <c r="B188" s="195"/>
      <c r="C188" s="195"/>
      <c r="D188" s="195"/>
      <c r="E188" s="95"/>
      <c r="F188" s="96"/>
      <c r="G188" s="96"/>
      <c r="H188" s="195"/>
      <c r="I188" s="195"/>
      <c r="J188" s="195"/>
      <c r="K188" s="123"/>
      <c r="L188" s="123"/>
      <c r="M188" s="123"/>
      <c r="N188" s="195"/>
      <c r="O188" s="243"/>
      <c r="P188" s="243"/>
      <c r="Q188" s="124"/>
      <c r="R188" s="244"/>
      <c r="S188" s="195"/>
      <c r="T188" s="238"/>
      <c r="U188" s="238"/>
      <c r="V188" s="231"/>
      <c r="W188" s="195"/>
      <c r="X188" s="97" t="s">
        <v>389</v>
      </c>
      <c r="Y188" s="98"/>
      <c r="Z188" s="95" t="s">
        <v>390</v>
      </c>
      <c r="AA188" s="97"/>
      <c r="AB188" s="97"/>
      <c r="AC188" s="97"/>
      <c r="AD188" s="193"/>
      <c r="AG188" s="100"/>
    </row>
    <row r="189" spans="1:33" s="99" customFormat="1" ht="22.5" customHeight="1" x14ac:dyDescent="0.2">
      <c r="A189" s="260"/>
      <c r="B189" s="195"/>
      <c r="C189" s="195"/>
      <c r="D189" s="195"/>
      <c r="E189" s="95"/>
      <c r="F189" s="96"/>
      <c r="G189" s="96"/>
      <c r="H189" s="195"/>
      <c r="I189" s="195"/>
      <c r="J189" s="195"/>
      <c r="K189" s="123"/>
      <c r="L189" s="123"/>
      <c r="M189" s="123"/>
      <c r="N189" s="195"/>
      <c r="O189" s="243"/>
      <c r="P189" s="243"/>
      <c r="Q189" s="124"/>
      <c r="R189" s="244"/>
      <c r="S189" s="195"/>
      <c r="T189" s="238"/>
      <c r="U189" s="238"/>
      <c r="V189" s="231"/>
      <c r="W189" s="195"/>
      <c r="X189" s="97" t="s">
        <v>391</v>
      </c>
      <c r="Y189" s="97"/>
      <c r="Z189" s="97" t="s">
        <v>392</v>
      </c>
      <c r="AA189" s="97"/>
      <c r="AB189" s="97"/>
      <c r="AC189" s="97"/>
      <c r="AD189" s="193"/>
      <c r="AG189" s="100"/>
    </row>
    <row r="190" spans="1:33" s="99" customFormat="1" ht="22.5" customHeight="1" x14ac:dyDescent="0.2">
      <c r="A190" s="260"/>
      <c r="B190" s="195"/>
      <c r="C190" s="195"/>
      <c r="D190" s="195"/>
      <c r="E190" s="95"/>
      <c r="F190" s="96"/>
      <c r="G190" s="96"/>
      <c r="H190" s="195"/>
      <c r="I190" s="195"/>
      <c r="J190" s="195"/>
      <c r="K190" s="123"/>
      <c r="L190" s="123"/>
      <c r="M190" s="123"/>
      <c r="N190" s="195"/>
      <c r="O190" s="243"/>
      <c r="P190" s="243"/>
      <c r="Q190" s="124"/>
      <c r="R190" s="244"/>
      <c r="S190" s="195"/>
      <c r="T190" s="238"/>
      <c r="U190" s="238"/>
      <c r="V190" s="231"/>
      <c r="W190" s="195"/>
      <c r="X190" s="97" t="s">
        <v>393</v>
      </c>
      <c r="Y190" s="98"/>
      <c r="Z190" s="95" t="s">
        <v>394</v>
      </c>
      <c r="AA190" s="95"/>
      <c r="AB190" s="95"/>
      <c r="AC190" s="95"/>
      <c r="AD190" s="193"/>
      <c r="AG190" s="100"/>
    </row>
    <row r="191" spans="1:33" s="99" customFormat="1" ht="22.5" customHeight="1" x14ac:dyDescent="0.2">
      <c r="A191" s="260"/>
      <c r="B191" s="195"/>
      <c r="C191" s="195"/>
      <c r="D191" s="195"/>
      <c r="E191" s="95"/>
      <c r="F191" s="96"/>
      <c r="G191" s="96"/>
      <c r="H191" s="195"/>
      <c r="I191" s="195"/>
      <c r="J191" s="195"/>
      <c r="K191" s="123"/>
      <c r="L191" s="123"/>
      <c r="M191" s="123"/>
      <c r="N191" s="195"/>
      <c r="O191" s="243"/>
      <c r="P191" s="243"/>
      <c r="Q191" s="124"/>
      <c r="R191" s="244"/>
      <c r="S191" s="195"/>
      <c r="T191" s="238"/>
      <c r="U191" s="238"/>
      <c r="V191" s="231"/>
      <c r="W191" s="195"/>
      <c r="X191" s="97" t="s">
        <v>395</v>
      </c>
      <c r="Y191" s="98"/>
      <c r="Z191" s="95" t="s">
        <v>396</v>
      </c>
      <c r="AA191" s="95"/>
      <c r="AB191" s="95"/>
      <c r="AC191" s="95"/>
      <c r="AD191" s="193"/>
      <c r="AG191" s="100"/>
    </row>
    <row r="192" spans="1:33" s="99" customFormat="1" ht="22.5" customHeight="1" x14ac:dyDescent="0.2">
      <c r="A192" s="260"/>
      <c r="B192" s="195"/>
      <c r="C192" s="195"/>
      <c r="D192" s="195"/>
      <c r="E192" s="95"/>
      <c r="F192" s="96"/>
      <c r="G192" s="96"/>
      <c r="H192" s="195"/>
      <c r="I192" s="195"/>
      <c r="J192" s="195"/>
      <c r="K192" s="123"/>
      <c r="L192" s="123"/>
      <c r="M192" s="123"/>
      <c r="N192" s="195"/>
      <c r="O192" s="243"/>
      <c r="P192" s="243"/>
      <c r="Q192" s="124"/>
      <c r="R192" s="244"/>
      <c r="S192" s="195"/>
      <c r="T192" s="238"/>
      <c r="U192" s="238"/>
      <c r="V192" s="231"/>
      <c r="W192" s="195"/>
      <c r="X192" s="97" t="s">
        <v>397</v>
      </c>
      <c r="Y192" s="97"/>
      <c r="Z192" s="97" t="s">
        <v>398</v>
      </c>
      <c r="AA192" s="97"/>
      <c r="AB192" s="97"/>
      <c r="AC192" s="97"/>
      <c r="AD192" s="193"/>
      <c r="AG192" s="100"/>
    </row>
    <row r="193" spans="1:33" s="99" customFormat="1" ht="22.5" customHeight="1" x14ac:dyDescent="0.2">
      <c r="A193" s="260"/>
      <c r="B193" s="195"/>
      <c r="C193" s="195"/>
      <c r="D193" s="195"/>
      <c r="E193" s="95"/>
      <c r="F193" s="96"/>
      <c r="G193" s="96"/>
      <c r="H193" s="195"/>
      <c r="I193" s="195"/>
      <c r="J193" s="195"/>
      <c r="K193" s="123"/>
      <c r="L193" s="123"/>
      <c r="M193" s="123"/>
      <c r="N193" s="195"/>
      <c r="O193" s="243"/>
      <c r="P193" s="243"/>
      <c r="Q193" s="124"/>
      <c r="R193" s="244"/>
      <c r="S193" s="195"/>
      <c r="T193" s="238"/>
      <c r="U193" s="238"/>
      <c r="V193" s="231"/>
      <c r="W193" s="195"/>
      <c r="X193" s="97" t="s">
        <v>399</v>
      </c>
      <c r="Y193" s="97"/>
      <c r="Z193" s="97" t="s">
        <v>400</v>
      </c>
      <c r="AA193" s="97"/>
      <c r="AB193" s="97"/>
      <c r="AC193" s="97"/>
      <c r="AD193" s="193"/>
      <c r="AG193" s="100"/>
    </row>
    <row r="194" spans="1:33" s="99" customFormat="1" ht="22.5" customHeight="1" x14ac:dyDescent="0.2">
      <c r="A194" s="260"/>
      <c r="B194" s="195"/>
      <c r="C194" s="195"/>
      <c r="D194" s="195"/>
      <c r="E194" s="95"/>
      <c r="F194" s="96"/>
      <c r="G194" s="96"/>
      <c r="H194" s="195"/>
      <c r="I194" s="195"/>
      <c r="J194" s="195"/>
      <c r="K194" s="123"/>
      <c r="L194" s="123"/>
      <c r="M194" s="123"/>
      <c r="N194" s="195"/>
      <c r="O194" s="243"/>
      <c r="P194" s="243"/>
      <c r="Q194" s="124"/>
      <c r="R194" s="244"/>
      <c r="S194" s="195"/>
      <c r="T194" s="238"/>
      <c r="U194" s="238"/>
      <c r="V194" s="231"/>
      <c r="W194" s="195"/>
      <c r="X194" s="103" t="s">
        <v>401</v>
      </c>
      <c r="Y194" s="102"/>
      <c r="Z194" s="101" t="s">
        <v>402</v>
      </c>
      <c r="AA194" s="97"/>
      <c r="AB194" s="97"/>
      <c r="AC194" s="97"/>
      <c r="AD194" s="193"/>
      <c r="AG194" s="100"/>
    </row>
    <row r="195" spans="1:33" s="99" customFormat="1" ht="22.5" customHeight="1" x14ac:dyDescent="0.2">
      <c r="A195" s="260"/>
      <c r="B195" s="195"/>
      <c r="C195" s="195"/>
      <c r="D195" s="195"/>
      <c r="E195" s="95"/>
      <c r="F195" s="96"/>
      <c r="G195" s="96"/>
      <c r="H195" s="195"/>
      <c r="I195" s="195"/>
      <c r="J195" s="195"/>
      <c r="K195" s="123"/>
      <c r="L195" s="123"/>
      <c r="M195" s="123"/>
      <c r="N195" s="195"/>
      <c r="O195" s="243"/>
      <c r="P195" s="243"/>
      <c r="Q195" s="124"/>
      <c r="R195" s="244"/>
      <c r="S195" s="195"/>
      <c r="T195" s="238"/>
      <c r="U195" s="238"/>
      <c r="V195" s="231"/>
      <c r="W195" s="195"/>
      <c r="X195" s="97" t="s">
        <v>403</v>
      </c>
      <c r="Y195" s="97"/>
      <c r="Z195" s="97" t="s">
        <v>404</v>
      </c>
      <c r="AA195" s="95"/>
      <c r="AB195" s="95"/>
      <c r="AC195" s="95"/>
      <c r="AD195" s="193"/>
      <c r="AG195" s="100"/>
    </row>
    <row r="196" spans="1:33" s="99" customFormat="1" ht="22.5" customHeight="1" x14ac:dyDescent="0.2">
      <c r="A196" s="260"/>
      <c r="B196" s="195"/>
      <c r="C196" s="195"/>
      <c r="D196" s="195"/>
      <c r="E196" s="95"/>
      <c r="F196" s="96"/>
      <c r="G196" s="96"/>
      <c r="H196" s="195"/>
      <c r="I196" s="195"/>
      <c r="J196" s="195"/>
      <c r="K196" s="123"/>
      <c r="L196" s="123"/>
      <c r="M196" s="123"/>
      <c r="N196" s="195"/>
      <c r="O196" s="243"/>
      <c r="P196" s="243"/>
      <c r="Q196" s="124"/>
      <c r="R196" s="244"/>
      <c r="S196" s="195"/>
      <c r="T196" s="238"/>
      <c r="U196" s="238"/>
      <c r="V196" s="231"/>
      <c r="W196" s="195"/>
      <c r="X196" s="97" t="s">
        <v>405</v>
      </c>
      <c r="Y196" s="98"/>
      <c r="Z196" s="95" t="s">
        <v>406</v>
      </c>
      <c r="AA196" s="95"/>
      <c r="AB196" s="95"/>
      <c r="AC196" s="95"/>
      <c r="AD196" s="193"/>
      <c r="AG196" s="100"/>
    </row>
    <row r="197" spans="1:33" s="99" customFormat="1" ht="22.5" customHeight="1" x14ac:dyDescent="0.2">
      <c r="A197" s="260"/>
      <c r="B197" s="195"/>
      <c r="C197" s="195"/>
      <c r="D197" s="195"/>
      <c r="E197" s="95"/>
      <c r="F197" s="96"/>
      <c r="G197" s="96"/>
      <c r="H197" s="195"/>
      <c r="I197" s="195"/>
      <c r="J197" s="195"/>
      <c r="K197" s="123"/>
      <c r="L197" s="123"/>
      <c r="M197" s="123"/>
      <c r="N197" s="195"/>
      <c r="O197" s="243"/>
      <c r="P197" s="243"/>
      <c r="Q197" s="124"/>
      <c r="R197" s="244"/>
      <c r="S197" s="195"/>
      <c r="T197" s="238"/>
      <c r="U197" s="238"/>
      <c r="V197" s="231"/>
      <c r="W197" s="195"/>
      <c r="X197" s="97" t="s">
        <v>407</v>
      </c>
      <c r="Y197" s="98"/>
      <c r="Z197" s="95" t="s">
        <v>408</v>
      </c>
      <c r="AA197" s="95"/>
      <c r="AB197" s="95"/>
      <c r="AC197" s="95"/>
      <c r="AD197" s="193"/>
      <c r="AG197" s="100"/>
    </row>
    <row r="198" spans="1:33" s="99" customFormat="1" ht="22.5" customHeight="1" x14ac:dyDescent="0.2">
      <c r="A198" s="260"/>
      <c r="B198" s="195"/>
      <c r="C198" s="195"/>
      <c r="D198" s="195"/>
      <c r="E198" s="95"/>
      <c r="F198" s="96"/>
      <c r="G198" s="96"/>
      <c r="H198" s="195"/>
      <c r="I198" s="195"/>
      <c r="J198" s="195"/>
      <c r="K198" s="123"/>
      <c r="L198" s="123"/>
      <c r="M198" s="123"/>
      <c r="N198" s="195"/>
      <c r="O198" s="243"/>
      <c r="P198" s="243"/>
      <c r="Q198" s="124"/>
      <c r="R198" s="244"/>
      <c r="S198" s="195"/>
      <c r="T198" s="238"/>
      <c r="U198" s="238"/>
      <c r="V198" s="231"/>
      <c r="W198" s="195"/>
      <c r="X198" s="103" t="s">
        <v>409</v>
      </c>
      <c r="Y198" s="102"/>
      <c r="Z198" s="101" t="s">
        <v>410</v>
      </c>
      <c r="AA198" s="101"/>
      <c r="AB198" s="101"/>
      <c r="AC198" s="101"/>
      <c r="AD198" s="193"/>
      <c r="AG198" s="100"/>
    </row>
    <row r="199" spans="1:33" s="99" customFormat="1" ht="22.5" customHeight="1" x14ac:dyDescent="0.2">
      <c r="A199" s="260"/>
      <c r="B199" s="195"/>
      <c r="C199" s="195"/>
      <c r="D199" s="195"/>
      <c r="E199" s="95"/>
      <c r="F199" s="96"/>
      <c r="G199" s="96"/>
      <c r="H199" s="195"/>
      <c r="I199" s="195"/>
      <c r="J199" s="195"/>
      <c r="K199" s="123"/>
      <c r="L199" s="123"/>
      <c r="M199" s="123"/>
      <c r="N199" s="195"/>
      <c r="O199" s="243"/>
      <c r="P199" s="243"/>
      <c r="Q199" s="124"/>
      <c r="R199" s="244"/>
      <c r="S199" s="195"/>
      <c r="T199" s="238"/>
      <c r="U199" s="238"/>
      <c r="V199" s="231"/>
      <c r="W199" s="195"/>
      <c r="X199" s="97" t="s">
        <v>411</v>
      </c>
      <c r="Y199" s="97"/>
      <c r="Z199" s="97" t="s">
        <v>412</v>
      </c>
      <c r="AA199" s="95"/>
      <c r="AB199" s="95"/>
      <c r="AC199" s="95"/>
      <c r="AD199" s="193"/>
      <c r="AG199" s="100"/>
    </row>
    <row r="200" spans="1:33" s="99" customFormat="1" ht="22.5" customHeight="1" x14ac:dyDescent="0.2">
      <c r="A200" s="260"/>
      <c r="B200" s="195"/>
      <c r="C200" s="195"/>
      <c r="D200" s="195"/>
      <c r="E200" s="95"/>
      <c r="F200" s="96"/>
      <c r="G200" s="96"/>
      <c r="H200" s="195"/>
      <c r="I200" s="195"/>
      <c r="J200" s="195"/>
      <c r="K200" s="123"/>
      <c r="L200" s="123"/>
      <c r="M200" s="123"/>
      <c r="N200" s="195"/>
      <c r="O200" s="243"/>
      <c r="P200" s="243"/>
      <c r="Q200" s="124"/>
      <c r="R200" s="244"/>
      <c r="S200" s="195"/>
      <c r="T200" s="238"/>
      <c r="U200" s="238"/>
      <c r="V200" s="231"/>
      <c r="W200" s="195"/>
      <c r="X200" s="97" t="s">
        <v>413</v>
      </c>
      <c r="Y200" s="98"/>
      <c r="Z200" s="95" t="s">
        <v>414</v>
      </c>
      <c r="AA200" s="95"/>
      <c r="AB200" s="95"/>
      <c r="AC200" s="95"/>
      <c r="AD200" s="193"/>
      <c r="AG200" s="100"/>
    </row>
    <row r="201" spans="1:33" s="99" customFormat="1" ht="22.5" customHeight="1" x14ac:dyDescent="0.2">
      <c r="A201" s="260"/>
      <c r="B201" s="195"/>
      <c r="C201" s="195"/>
      <c r="D201" s="195"/>
      <c r="E201" s="95"/>
      <c r="F201" s="96"/>
      <c r="G201" s="96"/>
      <c r="H201" s="195"/>
      <c r="I201" s="195"/>
      <c r="J201" s="195"/>
      <c r="K201" s="123"/>
      <c r="L201" s="123"/>
      <c r="M201" s="123"/>
      <c r="N201" s="195"/>
      <c r="O201" s="243"/>
      <c r="P201" s="243"/>
      <c r="Q201" s="124"/>
      <c r="R201" s="244"/>
      <c r="S201" s="195"/>
      <c r="T201" s="238"/>
      <c r="U201" s="238"/>
      <c r="V201" s="231"/>
      <c r="W201" s="195"/>
      <c r="X201" s="97" t="s">
        <v>415</v>
      </c>
      <c r="Y201" s="98"/>
      <c r="Z201" s="95" t="s">
        <v>416</v>
      </c>
      <c r="AA201" s="101"/>
      <c r="AB201" s="101"/>
      <c r="AC201" s="101"/>
      <c r="AD201" s="193"/>
      <c r="AG201" s="100"/>
    </row>
    <row r="202" spans="1:33" s="99" customFormat="1" ht="22.5" customHeight="1" x14ac:dyDescent="0.2">
      <c r="A202" s="260"/>
      <c r="B202" s="195"/>
      <c r="C202" s="195"/>
      <c r="D202" s="195"/>
      <c r="E202" s="95"/>
      <c r="F202" s="96"/>
      <c r="G202" s="96"/>
      <c r="H202" s="195"/>
      <c r="I202" s="195"/>
      <c r="J202" s="195"/>
      <c r="K202" s="123"/>
      <c r="L202" s="123"/>
      <c r="M202" s="123"/>
      <c r="N202" s="195"/>
      <c r="O202" s="243"/>
      <c r="P202" s="243"/>
      <c r="Q202" s="124"/>
      <c r="R202" s="244"/>
      <c r="S202" s="195"/>
      <c r="T202" s="238"/>
      <c r="U202" s="238"/>
      <c r="V202" s="231"/>
      <c r="W202" s="195"/>
      <c r="X202" s="97" t="s">
        <v>417</v>
      </c>
      <c r="Y202" s="98"/>
      <c r="Z202" s="95" t="s">
        <v>418</v>
      </c>
      <c r="AA202" s="101"/>
      <c r="AB202" s="101"/>
      <c r="AC202" s="101"/>
      <c r="AD202" s="193"/>
      <c r="AG202" s="100"/>
    </row>
    <row r="203" spans="1:33" s="99" customFormat="1" ht="22.5" customHeight="1" x14ac:dyDescent="0.2">
      <c r="A203" s="260"/>
      <c r="B203" s="195"/>
      <c r="C203" s="195"/>
      <c r="D203" s="195"/>
      <c r="E203" s="95"/>
      <c r="F203" s="96"/>
      <c r="G203" s="96"/>
      <c r="H203" s="195"/>
      <c r="I203" s="195"/>
      <c r="J203" s="195"/>
      <c r="K203" s="123"/>
      <c r="L203" s="123"/>
      <c r="M203" s="123"/>
      <c r="N203" s="195"/>
      <c r="O203" s="243"/>
      <c r="P203" s="243"/>
      <c r="Q203" s="124"/>
      <c r="R203" s="244"/>
      <c r="S203" s="195"/>
      <c r="T203" s="238"/>
      <c r="U203" s="238"/>
      <c r="V203" s="231"/>
      <c r="W203" s="195"/>
      <c r="X203" s="97" t="s">
        <v>419</v>
      </c>
      <c r="Y203" s="98"/>
      <c r="Z203" s="95" t="s">
        <v>420</v>
      </c>
      <c r="AA203" s="101"/>
      <c r="AB203" s="101"/>
      <c r="AC203" s="101"/>
      <c r="AD203" s="193"/>
      <c r="AG203" s="100"/>
    </row>
    <row r="204" spans="1:33" s="99" customFormat="1" ht="22.5" customHeight="1" x14ac:dyDescent="0.2">
      <c r="A204" s="260"/>
      <c r="B204" s="195"/>
      <c r="C204" s="195"/>
      <c r="D204" s="195"/>
      <c r="E204" s="95"/>
      <c r="F204" s="96"/>
      <c r="G204" s="96"/>
      <c r="H204" s="195"/>
      <c r="I204" s="195"/>
      <c r="J204" s="195"/>
      <c r="K204" s="123"/>
      <c r="L204" s="123"/>
      <c r="M204" s="123"/>
      <c r="N204" s="195"/>
      <c r="O204" s="243"/>
      <c r="P204" s="243"/>
      <c r="Q204" s="124"/>
      <c r="R204" s="244"/>
      <c r="S204" s="195"/>
      <c r="T204" s="238"/>
      <c r="U204" s="238"/>
      <c r="V204" s="231"/>
      <c r="W204" s="195"/>
      <c r="X204" s="97" t="s">
        <v>421</v>
      </c>
      <c r="Y204" s="98"/>
      <c r="Z204" s="95" t="s">
        <v>422</v>
      </c>
      <c r="AA204" s="101"/>
      <c r="AB204" s="101"/>
      <c r="AC204" s="101"/>
      <c r="AD204" s="193"/>
      <c r="AG204" s="100"/>
    </row>
    <row r="205" spans="1:33" s="99" customFormat="1" ht="22.5" customHeight="1" x14ac:dyDescent="0.2">
      <c r="A205" s="260"/>
      <c r="B205" s="195"/>
      <c r="C205" s="195"/>
      <c r="D205" s="195"/>
      <c r="E205" s="95"/>
      <c r="F205" s="96"/>
      <c r="G205" s="96"/>
      <c r="H205" s="195"/>
      <c r="I205" s="195"/>
      <c r="J205" s="195"/>
      <c r="K205" s="123"/>
      <c r="L205" s="123"/>
      <c r="M205" s="123"/>
      <c r="N205" s="195"/>
      <c r="O205" s="243"/>
      <c r="P205" s="243"/>
      <c r="Q205" s="124"/>
      <c r="R205" s="244"/>
      <c r="S205" s="195"/>
      <c r="T205" s="238"/>
      <c r="U205" s="238"/>
      <c r="V205" s="231"/>
      <c r="W205" s="195"/>
      <c r="X205" s="103" t="s">
        <v>423</v>
      </c>
      <c r="Y205" s="102"/>
      <c r="Z205" s="101" t="s">
        <v>424</v>
      </c>
      <c r="AA205" s="101"/>
      <c r="AB205" s="101"/>
      <c r="AC205" s="101"/>
      <c r="AD205" s="193"/>
      <c r="AG205" s="100"/>
    </row>
    <row r="206" spans="1:33" s="99" customFormat="1" ht="22.5" customHeight="1" x14ac:dyDescent="0.2">
      <c r="A206" s="260"/>
      <c r="B206" s="195"/>
      <c r="C206" s="195"/>
      <c r="D206" s="195"/>
      <c r="E206" s="95"/>
      <c r="F206" s="96"/>
      <c r="G206" s="96"/>
      <c r="H206" s="195"/>
      <c r="I206" s="195"/>
      <c r="J206" s="195"/>
      <c r="K206" s="123"/>
      <c r="L206" s="123"/>
      <c r="M206" s="123"/>
      <c r="N206" s="195"/>
      <c r="O206" s="243"/>
      <c r="P206" s="243"/>
      <c r="Q206" s="124"/>
      <c r="R206" s="244"/>
      <c r="S206" s="195"/>
      <c r="T206" s="238"/>
      <c r="U206" s="238"/>
      <c r="V206" s="231"/>
      <c r="W206" s="195"/>
      <c r="X206" s="97" t="s">
        <v>425</v>
      </c>
      <c r="Y206" s="98"/>
      <c r="Z206" s="95" t="s">
        <v>426</v>
      </c>
      <c r="AA206" s="101"/>
      <c r="AB206" s="101"/>
      <c r="AC206" s="101"/>
      <c r="AD206" s="193"/>
      <c r="AG206" s="100"/>
    </row>
    <row r="207" spans="1:33" s="99" customFormat="1" ht="22.5" customHeight="1" x14ac:dyDescent="0.2">
      <c r="A207" s="260"/>
      <c r="B207" s="195"/>
      <c r="C207" s="195"/>
      <c r="D207" s="195"/>
      <c r="E207" s="95"/>
      <c r="F207" s="96"/>
      <c r="G207" s="96"/>
      <c r="H207" s="195"/>
      <c r="I207" s="195"/>
      <c r="J207" s="195"/>
      <c r="K207" s="123"/>
      <c r="L207" s="123"/>
      <c r="M207" s="123"/>
      <c r="N207" s="195"/>
      <c r="O207" s="243"/>
      <c r="P207" s="243"/>
      <c r="Q207" s="124"/>
      <c r="R207" s="244"/>
      <c r="S207" s="195"/>
      <c r="T207" s="238"/>
      <c r="U207" s="238"/>
      <c r="V207" s="231"/>
      <c r="W207" s="195"/>
      <c r="X207" s="103" t="s">
        <v>427</v>
      </c>
      <c r="Y207" s="98"/>
      <c r="Z207" s="95" t="s">
        <v>428</v>
      </c>
      <c r="AA207" s="101"/>
      <c r="AB207" s="101"/>
      <c r="AC207" s="101"/>
      <c r="AD207" s="193"/>
      <c r="AG207" s="100"/>
    </row>
    <row r="208" spans="1:33" s="99" customFormat="1" ht="22.5" customHeight="1" x14ac:dyDescent="0.2">
      <c r="A208" s="260"/>
      <c r="B208" s="195"/>
      <c r="C208" s="195"/>
      <c r="D208" s="195"/>
      <c r="E208" s="95"/>
      <c r="F208" s="96"/>
      <c r="G208" s="96"/>
      <c r="H208" s="195"/>
      <c r="I208" s="195"/>
      <c r="J208" s="195"/>
      <c r="K208" s="123"/>
      <c r="L208" s="123"/>
      <c r="M208" s="123"/>
      <c r="N208" s="195"/>
      <c r="O208" s="243"/>
      <c r="P208" s="243"/>
      <c r="Q208" s="124"/>
      <c r="R208" s="244"/>
      <c r="S208" s="195"/>
      <c r="T208" s="238"/>
      <c r="U208" s="238"/>
      <c r="V208" s="231"/>
      <c r="W208" s="195"/>
      <c r="X208" s="104" t="s">
        <v>429</v>
      </c>
      <c r="Y208" s="98"/>
      <c r="Z208" s="95" t="s">
        <v>430</v>
      </c>
      <c r="AA208" s="101"/>
      <c r="AB208" s="101"/>
      <c r="AC208" s="101"/>
      <c r="AD208" s="193"/>
      <c r="AG208" s="100"/>
    </row>
    <row r="209" spans="1:33" s="99" customFormat="1" ht="22.5" customHeight="1" x14ac:dyDescent="0.2">
      <c r="A209" s="260"/>
      <c r="B209" s="195"/>
      <c r="C209" s="195"/>
      <c r="D209" s="195"/>
      <c r="E209" s="95"/>
      <c r="F209" s="96"/>
      <c r="G209" s="96"/>
      <c r="H209" s="195"/>
      <c r="I209" s="195"/>
      <c r="J209" s="195"/>
      <c r="K209" s="123"/>
      <c r="L209" s="123"/>
      <c r="M209" s="123"/>
      <c r="N209" s="195"/>
      <c r="O209" s="243"/>
      <c r="P209" s="243"/>
      <c r="Q209" s="124"/>
      <c r="R209" s="244"/>
      <c r="S209" s="195"/>
      <c r="T209" s="238"/>
      <c r="U209" s="238"/>
      <c r="V209" s="231"/>
      <c r="W209" s="195"/>
      <c r="X209" s="97" t="s">
        <v>431</v>
      </c>
      <c r="Y209" s="97"/>
      <c r="Z209" s="97" t="s">
        <v>432</v>
      </c>
      <c r="AA209" s="101"/>
      <c r="AB209" s="101"/>
      <c r="AC209" s="101"/>
      <c r="AD209" s="193"/>
      <c r="AG209" s="100"/>
    </row>
    <row r="210" spans="1:33" s="99" customFormat="1" ht="22.5" customHeight="1" x14ac:dyDescent="0.2">
      <c r="A210" s="260"/>
      <c r="B210" s="195"/>
      <c r="C210" s="195"/>
      <c r="D210" s="195"/>
      <c r="E210" s="95"/>
      <c r="F210" s="96"/>
      <c r="G210" s="96"/>
      <c r="H210" s="195"/>
      <c r="I210" s="195"/>
      <c r="J210" s="195"/>
      <c r="K210" s="163"/>
      <c r="L210" s="123"/>
      <c r="M210" s="123"/>
      <c r="N210" s="195"/>
      <c r="O210" s="243"/>
      <c r="P210" s="243"/>
      <c r="Q210" s="124"/>
      <c r="R210" s="244"/>
      <c r="S210" s="195"/>
      <c r="T210" s="238"/>
      <c r="U210" s="238"/>
      <c r="V210" s="231"/>
      <c r="W210" s="195"/>
      <c r="X210" s="97" t="s">
        <v>433</v>
      </c>
      <c r="Y210" s="98"/>
      <c r="Z210" s="95" t="s">
        <v>434</v>
      </c>
      <c r="AA210" s="101"/>
      <c r="AB210" s="101"/>
      <c r="AC210" s="101"/>
      <c r="AD210" s="193"/>
      <c r="AG210" s="100"/>
    </row>
    <row r="211" spans="1:33" s="99" customFormat="1" ht="22.5" customHeight="1" x14ac:dyDescent="0.2">
      <c r="A211" s="261"/>
      <c r="B211" s="196"/>
      <c r="C211" s="196"/>
      <c r="D211" s="196"/>
      <c r="E211" s="95"/>
      <c r="F211" s="96"/>
      <c r="G211" s="96"/>
      <c r="H211" s="196"/>
      <c r="I211" s="196"/>
      <c r="J211" s="196"/>
      <c r="K211" s="60"/>
      <c r="L211" s="60"/>
      <c r="M211" s="60"/>
      <c r="N211" s="196"/>
      <c r="O211" s="196"/>
      <c r="P211" s="273"/>
      <c r="Q211" s="125"/>
      <c r="R211" s="196"/>
      <c r="S211" s="321"/>
      <c r="T211" s="196"/>
      <c r="U211" s="196"/>
      <c r="V211" s="232"/>
      <c r="W211" s="196"/>
      <c r="X211" s="97" t="s">
        <v>435</v>
      </c>
      <c r="Y211" s="98"/>
      <c r="Z211" s="95" t="s">
        <v>436</v>
      </c>
      <c r="AA211" s="101"/>
      <c r="AB211" s="101"/>
      <c r="AC211" s="101"/>
      <c r="AD211" s="193"/>
      <c r="AG211" s="100"/>
    </row>
    <row r="212" spans="1:33" ht="22.5" customHeight="1" x14ac:dyDescent="0.2">
      <c r="A212" s="74" t="s">
        <v>437</v>
      </c>
      <c r="B212" s="49" t="s">
        <v>438</v>
      </c>
      <c r="C212" s="49" t="s">
        <v>44</v>
      </c>
      <c r="D212" s="49" t="s">
        <v>291</v>
      </c>
      <c r="E212" s="49"/>
      <c r="F212" s="73"/>
      <c r="G212" s="73"/>
      <c r="H212" s="49" t="s">
        <v>439</v>
      </c>
      <c r="I212" s="87">
        <v>42243</v>
      </c>
      <c r="J212" s="49" t="s">
        <v>34</v>
      </c>
      <c r="K212" s="49">
        <v>117526</v>
      </c>
      <c r="L212" s="49" t="s">
        <v>105</v>
      </c>
      <c r="M212" s="134">
        <v>46200</v>
      </c>
      <c r="N212" s="49" t="s">
        <v>440</v>
      </c>
      <c r="O212" s="69">
        <v>45068</v>
      </c>
      <c r="P212" s="66">
        <f>DATE(YEAR(O212)+5, MONTH(O212), DAY(O212))</f>
        <v>46895</v>
      </c>
      <c r="Q212" s="66" t="s">
        <v>4262</v>
      </c>
      <c r="R212" s="49">
        <v>1</v>
      </c>
      <c r="S212" s="49">
        <v>2023</v>
      </c>
      <c r="T212" s="49" t="s">
        <v>441</v>
      </c>
      <c r="U212" s="49" t="s">
        <v>442</v>
      </c>
      <c r="V212" s="90" t="s">
        <v>443</v>
      </c>
      <c r="W212" s="49" t="s">
        <v>444</v>
      </c>
      <c r="X212" s="38" t="s">
        <v>445</v>
      </c>
      <c r="Y212" s="9"/>
      <c r="Z212" s="49" t="s">
        <v>446</v>
      </c>
      <c r="AA212" s="49"/>
      <c r="AB212" s="49"/>
      <c r="AC212" s="49"/>
      <c r="AD212" s="90" t="str">
        <f ca="1">IF(P212&lt;TODAY(),"INACTIVO",IF(P212&gt;=TODAY(),"ACTIVO"))</f>
        <v>ACTIVO</v>
      </c>
    </row>
    <row r="213" spans="1:33" ht="22.5" customHeight="1" x14ac:dyDescent="0.2">
      <c r="A213" s="74" t="s">
        <v>447</v>
      </c>
      <c r="B213" s="38" t="s">
        <v>448</v>
      </c>
      <c r="C213" s="49" t="s">
        <v>44</v>
      </c>
      <c r="D213" s="49" t="s">
        <v>44</v>
      </c>
      <c r="E213" s="49"/>
      <c r="F213" s="73"/>
      <c r="G213" s="73"/>
      <c r="H213" s="73" t="s">
        <v>449</v>
      </c>
      <c r="I213" s="75">
        <v>42269</v>
      </c>
      <c r="J213" s="38" t="s">
        <v>34</v>
      </c>
      <c r="K213" s="38"/>
      <c r="L213" s="38"/>
      <c r="M213" s="38"/>
      <c r="N213" s="49" t="s">
        <v>450</v>
      </c>
      <c r="O213" s="87">
        <v>42426</v>
      </c>
      <c r="P213" s="66">
        <f t="shared" ref="P213" si="0">DATE(YEAR(O213)+1, MONTH(O213), DAY(O213))</f>
        <v>42792</v>
      </c>
      <c r="Q213" s="66"/>
      <c r="R213" s="49"/>
      <c r="S213" s="49"/>
      <c r="T213" s="38" t="s">
        <v>451</v>
      </c>
      <c r="U213" s="49" t="s">
        <v>452</v>
      </c>
      <c r="V213" s="90" t="s">
        <v>453</v>
      </c>
      <c r="W213" s="49" t="s">
        <v>454</v>
      </c>
      <c r="X213" s="38" t="s">
        <v>455</v>
      </c>
      <c r="Y213" s="9"/>
      <c r="Z213" s="49" t="s">
        <v>456</v>
      </c>
      <c r="AA213" s="49"/>
      <c r="AB213" s="49"/>
      <c r="AC213" s="49"/>
      <c r="AD213" s="90" t="str">
        <f t="shared" ref="AD213:AD215" ca="1" si="1">IF(P213&lt;TODAY(),"INACTIVO",IF(P213&gt;=TODAY(),"ACTIVO"))</f>
        <v>INACTIVO</v>
      </c>
    </row>
    <row r="214" spans="1:33" ht="22.5" customHeight="1" x14ac:dyDescent="0.2">
      <c r="A214" s="74" t="s">
        <v>457</v>
      </c>
      <c r="B214" s="38" t="s">
        <v>458</v>
      </c>
      <c r="C214" s="49" t="s">
        <v>44</v>
      </c>
      <c r="D214" s="49" t="s">
        <v>459</v>
      </c>
      <c r="E214" s="49"/>
      <c r="F214" s="73"/>
      <c r="G214" s="73"/>
      <c r="H214" s="73" t="s">
        <v>460</v>
      </c>
      <c r="I214" s="75">
        <v>42271</v>
      </c>
      <c r="J214" s="38" t="s">
        <v>34</v>
      </c>
      <c r="K214" s="38">
        <v>80108</v>
      </c>
      <c r="L214" s="38" t="s">
        <v>459</v>
      </c>
      <c r="M214" s="43">
        <v>45932</v>
      </c>
      <c r="N214" s="49" t="s">
        <v>461</v>
      </c>
      <c r="O214" s="69">
        <v>44244</v>
      </c>
      <c r="P214" s="66">
        <v>45801</v>
      </c>
      <c r="Q214" s="66"/>
      <c r="R214" s="49">
        <v>2</v>
      </c>
      <c r="S214" s="49">
        <v>2023</v>
      </c>
      <c r="T214" s="38" t="s">
        <v>462</v>
      </c>
      <c r="U214" s="49" t="s">
        <v>463</v>
      </c>
      <c r="V214" s="90" t="s">
        <v>464</v>
      </c>
      <c r="W214" s="49" t="s">
        <v>465</v>
      </c>
      <c r="X214" s="38" t="s">
        <v>466</v>
      </c>
      <c r="Y214" s="9"/>
      <c r="Z214" s="49" t="s">
        <v>458</v>
      </c>
      <c r="AA214" s="49"/>
      <c r="AB214" s="49"/>
      <c r="AC214" s="49"/>
      <c r="AD214" s="90" t="str">
        <f t="shared" ca="1" si="1"/>
        <v>ACTIVO</v>
      </c>
      <c r="AE214" s="84"/>
    </row>
    <row r="215" spans="1:33" ht="22.5" customHeight="1" x14ac:dyDescent="0.2">
      <c r="A215" s="74" t="s">
        <v>467</v>
      </c>
      <c r="B215" s="38" t="s">
        <v>468</v>
      </c>
      <c r="C215" s="49" t="s">
        <v>70</v>
      </c>
      <c r="D215" s="49" t="s">
        <v>70</v>
      </c>
      <c r="E215" s="49"/>
      <c r="F215" s="73"/>
      <c r="G215" s="73"/>
      <c r="H215" s="49" t="s">
        <v>469</v>
      </c>
      <c r="I215" s="75">
        <v>42278</v>
      </c>
      <c r="J215" s="38" t="s">
        <v>34</v>
      </c>
      <c r="K215" s="38" t="s">
        <v>470</v>
      </c>
      <c r="L215" s="38" t="s">
        <v>73</v>
      </c>
      <c r="M215" s="43">
        <v>45719</v>
      </c>
      <c r="N215" s="49" t="s">
        <v>471</v>
      </c>
      <c r="O215" s="69">
        <v>43910</v>
      </c>
      <c r="P215" s="66">
        <f>DATE(YEAR(O215)+5, MONTH(O215), DAY(O215))</f>
        <v>45736</v>
      </c>
      <c r="Q215" s="66"/>
      <c r="R215" s="49">
        <v>3</v>
      </c>
      <c r="S215" s="49">
        <v>2024</v>
      </c>
      <c r="T215" s="38" t="s">
        <v>472</v>
      </c>
      <c r="U215" s="49" t="s">
        <v>473</v>
      </c>
      <c r="V215" s="90" t="s">
        <v>474</v>
      </c>
      <c r="W215" s="49" t="s">
        <v>475</v>
      </c>
      <c r="X215" s="38" t="s">
        <v>476</v>
      </c>
      <c r="Y215" s="9"/>
      <c r="Z215" s="49" t="s">
        <v>477</v>
      </c>
      <c r="AA215" s="49"/>
      <c r="AB215" s="49"/>
      <c r="AC215" s="49"/>
      <c r="AD215" s="90" t="str">
        <f t="shared" ca="1" si="1"/>
        <v>ACTIVO</v>
      </c>
      <c r="AF215" s="17"/>
    </row>
    <row r="216" spans="1:33" ht="51.95" customHeight="1" x14ac:dyDescent="0.2">
      <c r="A216" s="71" t="s">
        <v>478</v>
      </c>
      <c r="B216" s="76" t="s">
        <v>479</v>
      </c>
      <c r="C216" s="67" t="s">
        <v>480</v>
      </c>
      <c r="D216" s="67" t="s">
        <v>481</v>
      </c>
      <c r="E216" s="49"/>
      <c r="F216" s="73"/>
      <c r="G216" s="73"/>
      <c r="H216" s="67" t="s">
        <v>482</v>
      </c>
      <c r="I216" s="69">
        <v>42111</v>
      </c>
      <c r="J216" s="67" t="s">
        <v>34</v>
      </c>
      <c r="K216" s="67"/>
      <c r="L216" s="67"/>
      <c r="M216" s="67"/>
      <c r="N216" s="67" t="s">
        <v>483</v>
      </c>
      <c r="O216" s="69">
        <v>44118</v>
      </c>
      <c r="P216" s="65">
        <v>45944</v>
      </c>
      <c r="Q216" s="65"/>
      <c r="R216" s="67">
        <v>3</v>
      </c>
      <c r="S216" s="67">
        <v>2021</v>
      </c>
      <c r="T216" s="67" t="s">
        <v>484</v>
      </c>
      <c r="U216" s="67" t="s">
        <v>485</v>
      </c>
      <c r="V216" s="82" t="s">
        <v>486</v>
      </c>
      <c r="W216" s="67" t="s">
        <v>487</v>
      </c>
      <c r="X216" s="38" t="str">
        <f>A216</f>
        <v>PLATAFORMA INTERNACIONAL REAL S.A.</v>
      </c>
      <c r="Y216" s="9" t="str">
        <f t="shared" ref="Y216" si="2">B216</f>
        <v>3-101-226529</v>
      </c>
      <c r="Z216" s="49" t="str">
        <f>B216</f>
        <v>3-101-226529</v>
      </c>
      <c r="AA216" s="49"/>
      <c r="AB216" s="49"/>
      <c r="AC216" s="49"/>
      <c r="AD216" s="15" t="s">
        <v>488</v>
      </c>
      <c r="AE216" s="17"/>
    </row>
    <row r="217" spans="1:33" ht="63.75" x14ac:dyDescent="0.2">
      <c r="A217" s="71" t="s">
        <v>489</v>
      </c>
      <c r="B217" s="76" t="s">
        <v>490</v>
      </c>
      <c r="C217" s="67" t="s">
        <v>44</v>
      </c>
      <c r="D217" s="67" t="s">
        <v>44</v>
      </c>
      <c r="E217" s="67"/>
      <c r="F217" s="85"/>
      <c r="G217" s="85"/>
      <c r="H217" s="67" t="s">
        <v>491</v>
      </c>
      <c r="I217" s="65">
        <v>42423</v>
      </c>
      <c r="J217" s="76" t="s">
        <v>34</v>
      </c>
      <c r="K217" s="76"/>
      <c r="L217" s="76"/>
      <c r="M217" s="76"/>
      <c r="N217" s="67" t="s">
        <v>492</v>
      </c>
      <c r="O217" s="65">
        <v>42745</v>
      </c>
      <c r="P217" s="66">
        <f>DATE(YEAR(O217)+1, MONTH(O217), DAY(O217))</f>
        <v>43110</v>
      </c>
      <c r="Q217" s="119"/>
      <c r="R217" s="67"/>
      <c r="S217" s="67"/>
      <c r="T217" s="76" t="s">
        <v>493</v>
      </c>
      <c r="U217" s="67" t="s">
        <v>494</v>
      </c>
      <c r="V217" s="90" t="s">
        <v>495</v>
      </c>
      <c r="W217" s="76" t="s">
        <v>496</v>
      </c>
      <c r="X217" s="76" t="s">
        <v>497</v>
      </c>
      <c r="Y217" s="11"/>
      <c r="Z217" s="67" t="s">
        <v>498</v>
      </c>
      <c r="AA217" s="67"/>
      <c r="AB217" s="67"/>
      <c r="AC217" s="67"/>
      <c r="AD217" s="90" t="str">
        <f ca="1">IF(P217&lt;TODAY(),"INACTIVO",IF(P217&gt;=TODAY(),"ACTIVO"))</f>
        <v>INACTIVO</v>
      </c>
    </row>
    <row r="218" spans="1:33" ht="39" customHeight="1" x14ac:dyDescent="0.2">
      <c r="A218" s="71" t="s">
        <v>499</v>
      </c>
      <c r="B218" s="38" t="s">
        <v>500</v>
      </c>
      <c r="C218" s="49" t="s">
        <v>44</v>
      </c>
      <c r="D218" s="49" t="s">
        <v>57</v>
      </c>
      <c r="E218" s="49"/>
      <c r="F218" s="73"/>
      <c r="G218" s="73"/>
      <c r="H218" s="49" t="s">
        <v>501</v>
      </c>
      <c r="I218" s="38" t="s">
        <v>502</v>
      </c>
      <c r="J218" s="38" t="s">
        <v>34</v>
      </c>
      <c r="K218" s="38"/>
      <c r="L218" s="38"/>
      <c r="M218" s="38"/>
      <c r="N218" s="49" t="s">
        <v>503</v>
      </c>
      <c r="O218" s="75">
        <v>42551</v>
      </c>
      <c r="P218" s="66">
        <f>DATE(YEAR(O218)+1, MONTH(O218), DAY(O218))</f>
        <v>42916</v>
      </c>
      <c r="Q218" s="66"/>
      <c r="R218" s="49"/>
      <c r="S218" s="49"/>
      <c r="T218" s="38" t="s">
        <v>504</v>
      </c>
      <c r="U218" s="49" t="s">
        <v>505</v>
      </c>
      <c r="V218" s="34" t="s">
        <v>506</v>
      </c>
      <c r="W218" s="38" t="s">
        <v>507</v>
      </c>
      <c r="X218" s="38" t="s">
        <v>508</v>
      </c>
      <c r="Y218" s="9"/>
      <c r="Z218" s="49" t="s">
        <v>509</v>
      </c>
      <c r="AA218" s="49"/>
      <c r="AB218" s="49"/>
      <c r="AC218" s="49"/>
      <c r="AD218" s="90" t="str">
        <f ca="1">IF(P218&lt;TODAY(),"INACTIVO",IF(P218&gt;=TODAY(),"ACTIVO"))</f>
        <v>INACTIVO</v>
      </c>
    </row>
    <row r="219" spans="1:33" ht="35.25" customHeight="1" x14ac:dyDescent="0.2">
      <c r="A219" s="257" t="s">
        <v>510</v>
      </c>
      <c r="B219" s="215" t="s">
        <v>511</v>
      </c>
      <c r="C219" s="215" t="s">
        <v>44</v>
      </c>
      <c r="D219" s="215" t="s">
        <v>103</v>
      </c>
      <c r="E219" s="49"/>
      <c r="F219" s="73"/>
      <c r="G219" s="73"/>
      <c r="H219" s="215" t="s">
        <v>512</v>
      </c>
      <c r="I219" s="173">
        <v>42446</v>
      </c>
      <c r="J219" s="215" t="s">
        <v>34</v>
      </c>
      <c r="K219" s="76" t="s">
        <v>3830</v>
      </c>
      <c r="L219" s="76" t="s">
        <v>103</v>
      </c>
      <c r="M219" s="133">
        <v>46685</v>
      </c>
      <c r="N219" s="215" t="s">
        <v>513</v>
      </c>
      <c r="O219" s="171">
        <v>44223</v>
      </c>
      <c r="P219" s="173">
        <v>45897</v>
      </c>
      <c r="Q219" s="173" t="s">
        <v>4150</v>
      </c>
      <c r="R219" s="215">
        <v>4</v>
      </c>
      <c r="S219" s="215">
        <v>2023</v>
      </c>
      <c r="T219" s="215" t="s">
        <v>514</v>
      </c>
      <c r="U219" s="215" t="s">
        <v>515</v>
      </c>
      <c r="V219" s="299" t="s">
        <v>516</v>
      </c>
      <c r="W219" s="215" t="s">
        <v>348</v>
      </c>
      <c r="X219" s="38" t="s">
        <v>517</v>
      </c>
      <c r="Y219" s="9"/>
      <c r="Z219" s="49" t="s">
        <v>511</v>
      </c>
      <c r="AA219" s="49"/>
      <c r="AB219" s="49"/>
      <c r="AC219" s="49"/>
      <c r="AD219" s="192" t="str">
        <f ca="1">IF(P219&lt;TODAY(),"INACTIVO",IF(P219&gt;=TODAY(),"ACTIVO"))</f>
        <v>ACTIVO</v>
      </c>
    </row>
    <row r="220" spans="1:33" ht="22.5" customHeight="1" x14ac:dyDescent="0.2">
      <c r="A220" s="257"/>
      <c r="B220" s="216"/>
      <c r="C220" s="216"/>
      <c r="D220" s="216"/>
      <c r="E220" s="49"/>
      <c r="F220" s="73"/>
      <c r="G220" s="73"/>
      <c r="H220" s="216"/>
      <c r="I220" s="216"/>
      <c r="J220" s="216"/>
      <c r="K220" s="84"/>
      <c r="L220" s="84"/>
      <c r="M220" s="84"/>
      <c r="N220" s="216"/>
      <c r="O220" s="188"/>
      <c r="P220" s="185"/>
      <c r="Q220" s="185"/>
      <c r="R220" s="216">
        <v>1</v>
      </c>
      <c r="S220" s="216"/>
      <c r="T220" s="216"/>
      <c r="U220" s="216"/>
      <c r="V220" s="299"/>
      <c r="W220" s="216"/>
      <c r="X220" s="38" t="s">
        <v>518</v>
      </c>
      <c r="Y220" s="9"/>
      <c r="Z220" s="49" t="s">
        <v>519</v>
      </c>
      <c r="AA220" s="49"/>
      <c r="AB220" s="49"/>
      <c r="AC220" s="49"/>
      <c r="AD220" s="192"/>
    </row>
    <row r="221" spans="1:33" ht="22.5" customHeight="1" x14ac:dyDescent="0.2">
      <c r="A221" s="258"/>
      <c r="B221" s="217"/>
      <c r="C221" s="217"/>
      <c r="D221" s="217"/>
      <c r="E221" s="49"/>
      <c r="F221" s="73"/>
      <c r="G221" s="73"/>
      <c r="H221" s="217"/>
      <c r="I221" s="217"/>
      <c r="J221" s="217"/>
      <c r="K221" s="78"/>
      <c r="L221" s="78"/>
      <c r="M221" s="78"/>
      <c r="N221" s="217"/>
      <c r="O221" s="176"/>
      <c r="P221" s="174"/>
      <c r="Q221" s="174"/>
      <c r="R221" s="217"/>
      <c r="S221" s="217"/>
      <c r="T221" s="217"/>
      <c r="U221" s="217"/>
      <c r="V221" s="299"/>
      <c r="W221" s="217"/>
      <c r="X221" s="38" t="s">
        <v>520</v>
      </c>
      <c r="Y221" s="9"/>
      <c r="Z221" s="38" t="s">
        <v>521</v>
      </c>
      <c r="AA221" s="38"/>
      <c r="AB221" s="38"/>
      <c r="AC221" s="38"/>
      <c r="AD221" s="192"/>
    </row>
    <row r="222" spans="1:33" ht="22.5" customHeight="1" x14ac:dyDescent="0.2">
      <c r="A222" s="74" t="s">
        <v>522</v>
      </c>
      <c r="B222" s="38" t="s">
        <v>523</v>
      </c>
      <c r="C222" s="38" t="s">
        <v>325</v>
      </c>
      <c r="D222" s="38" t="s">
        <v>325</v>
      </c>
      <c r="E222" s="49"/>
      <c r="F222" s="73"/>
      <c r="G222" s="73"/>
      <c r="H222" s="38" t="s">
        <v>524</v>
      </c>
      <c r="I222" s="75">
        <v>42474</v>
      </c>
      <c r="J222" s="38" t="s">
        <v>34</v>
      </c>
      <c r="K222" s="38"/>
      <c r="L222" s="38"/>
      <c r="M222" s="38"/>
      <c r="N222" s="38" t="s">
        <v>524</v>
      </c>
      <c r="O222" s="69">
        <v>43238</v>
      </c>
      <c r="P222" s="66">
        <f>DATE(YEAR(O222)+1, MONTH(O222), DAY(O222))</f>
        <v>43603</v>
      </c>
      <c r="Q222" s="66"/>
      <c r="R222" s="38">
        <v>2</v>
      </c>
      <c r="S222" s="38"/>
      <c r="T222" s="38" t="s">
        <v>525</v>
      </c>
      <c r="U222" s="38" t="s">
        <v>526</v>
      </c>
      <c r="V222" s="24" t="s">
        <v>527</v>
      </c>
      <c r="W222" s="49" t="s">
        <v>320</v>
      </c>
      <c r="X222" s="38" t="s">
        <v>528</v>
      </c>
      <c r="Y222" s="9"/>
      <c r="Z222" s="38" t="s">
        <v>523</v>
      </c>
      <c r="AA222" s="38"/>
      <c r="AB222" s="38"/>
      <c r="AC222" s="38"/>
      <c r="AD222" s="90" t="str">
        <f ca="1">IF(P222&lt;TODAY(),"INACTIVO",IF(P222&gt;=TODAY(),"ACTIVO"))</f>
        <v>INACTIVO</v>
      </c>
    </row>
    <row r="223" spans="1:33" ht="32.25" customHeight="1" x14ac:dyDescent="0.2">
      <c r="A223" s="247" t="s">
        <v>529</v>
      </c>
      <c r="B223" s="215" t="s">
        <v>530</v>
      </c>
      <c r="C223" s="215" t="s">
        <v>44</v>
      </c>
      <c r="D223" s="215" t="s">
        <v>44</v>
      </c>
      <c r="E223" s="49"/>
      <c r="F223" s="73"/>
      <c r="G223" s="73"/>
      <c r="H223" s="215" t="s">
        <v>531</v>
      </c>
      <c r="I223" s="173">
        <v>42474</v>
      </c>
      <c r="J223" s="215" t="s">
        <v>34</v>
      </c>
      <c r="K223" s="215" t="s">
        <v>3901</v>
      </c>
      <c r="L223" s="215" t="s">
        <v>3901</v>
      </c>
      <c r="M223" s="218">
        <v>45172</v>
      </c>
      <c r="N223" s="215" t="s">
        <v>532</v>
      </c>
      <c r="O223" s="171">
        <v>44151</v>
      </c>
      <c r="P223" s="185">
        <v>45812</v>
      </c>
      <c r="Q223" s="119"/>
      <c r="R223" s="215">
        <v>4</v>
      </c>
      <c r="S223" s="215">
        <v>2024</v>
      </c>
      <c r="T223" s="215" t="s">
        <v>3902</v>
      </c>
      <c r="U223" s="215" t="s">
        <v>533</v>
      </c>
      <c r="V223" s="300" t="s">
        <v>3903</v>
      </c>
      <c r="W223" s="215" t="s">
        <v>534</v>
      </c>
      <c r="X223" s="38" t="s">
        <v>535</v>
      </c>
      <c r="Y223" s="9"/>
      <c r="Z223" s="38" t="s">
        <v>536</v>
      </c>
      <c r="AA223" s="38"/>
      <c r="AB223" s="38"/>
      <c r="AC223" s="38"/>
      <c r="AD223" s="192" t="str">
        <f ca="1">IF(P223&lt;TODAY(),"INACTIVO",IF(P223&gt;=TODAY(),"ACTIVO"))</f>
        <v>ACTIVO</v>
      </c>
    </row>
    <row r="224" spans="1:33" ht="22.5" customHeight="1" x14ac:dyDescent="0.2">
      <c r="A224" s="255"/>
      <c r="B224" s="188"/>
      <c r="C224" s="188"/>
      <c r="D224" s="188"/>
      <c r="E224" s="49"/>
      <c r="F224" s="73"/>
      <c r="G224" s="73"/>
      <c r="H224" s="188"/>
      <c r="I224" s="188"/>
      <c r="J224" s="188"/>
      <c r="K224" s="216"/>
      <c r="L224" s="216"/>
      <c r="M224" s="301"/>
      <c r="N224" s="188"/>
      <c r="O224" s="188"/>
      <c r="P224" s="185"/>
      <c r="Q224" s="119"/>
      <c r="R224" s="188"/>
      <c r="S224" s="216"/>
      <c r="T224" s="188"/>
      <c r="U224" s="188"/>
      <c r="V224" s="186"/>
      <c r="W224" s="188"/>
      <c r="X224" s="38" t="s">
        <v>537</v>
      </c>
      <c r="Y224" s="9"/>
      <c r="Z224" s="38" t="s">
        <v>538</v>
      </c>
      <c r="AA224" s="38"/>
      <c r="AB224" s="38"/>
      <c r="AC224" s="38"/>
      <c r="AD224" s="192"/>
    </row>
    <row r="225" spans="1:32" ht="22.5" customHeight="1" x14ac:dyDescent="0.2">
      <c r="A225" s="256"/>
      <c r="B225" s="176"/>
      <c r="C225" s="176"/>
      <c r="D225" s="176"/>
      <c r="E225" s="49"/>
      <c r="F225" s="73"/>
      <c r="G225" s="73"/>
      <c r="H225" s="176"/>
      <c r="I225" s="176"/>
      <c r="J225" s="176"/>
      <c r="K225" s="217"/>
      <c r="L225" s="217"/>
      <c r="M225" s="302"/>
      <c r="N225" s="176"/>
      <c r="O225" s="176"/>
      <c r="P225" s="174"/>
      <c r="Q225" s="66"/>
      <c r="R225" s="176"/>
      <c r="S225" s="217"/>
      <c r="T225" s="176"/>
      <c r="U225" s="176"/>
      <c r="V225" s="178"/>
      <c r="W225" s="176"/>
      <c r="X225" s="38" t="s">
        <v>539</v>
      </c>
      <c r="Y225" s="9"/>
      <c r="Z225" s="38" t="s">
        <v>530</v>
      </c>
      <c r="AA225" s="38"/>
      <c r="AB225" s="38"/>
      <c r="AC225" s="38"/>
      <c r="AD225" s="192"/>
    </row>
    <row r="226" spans="1:32" ht="22.5" customHeight="1" x14ac:dyDescent="0.2">
      <c r="A226" s="74" t="s">
        <v>540</v>
      </c>
      <c r="B226" s="49" t="s">
        <v>400</v>
      </c>
      <c r="C226" s="49" t="s">
        <v>70</v>
      </c>
      <c r="D226" s="49" t="s">
        <v>70</v>
      </c>
      <c r="E226" s="49"/>
      <c r="F226" s="73"/>
      <c r="G226" s="73"/>
      <c r="H226" s="49" t="s">
        <v>541</v>
      </c>
      <c r="I226" s="87">
        <v>42468</v>
      </c>
      <c r="J226" s="49" t="s">
        <v>34</v>
      </c>
      <c r="K226" s="49"/>
      <c r="L226" s="49"/>
      <c r="M226" s="49"/>
      <c r="N226" s="73" t="s">
        <v>542</v>
      </c>
      <c r="O226" s="69">
        <v>43361</v>
      </c>
      <c r="P226" s="66">
        <f>DATE(YEAR(O226)+1, MONTH(O226), DAY(O226))</f>
        <v>43726</v>
      </c>
      <c r="Q226" s="66"/>
      <c r="R226" s="49">
        <v>2</v>
      </c>
      <c r="S226" s="49"/>
      <c r="T226" s="49" t="s">
        <v>543</v>
      </c>
      <c r="U226" s="49" t="s">
        <v>544</v>
      </c>
      <c r="V226" s="90" t="s">
        <v>545</v>
      </c>
      <c r="W226" s="49" t="s">
        <v>320</v>
      </c>
      <c r="X226" s="38" t="s">
        <v>399</v>
      </c>
      <c r="Y226" s="9"/>
      <c r="Z226" s="38" t="s">
        <v>400</v>
      </c>
      <c r="AA226" s="38"/>
      <c r="AB226" s="38"/>
      <c r="AC226" s="38"/>
      <c r="AD226" s="90" t="str">
        <f ca="1">IF(P226&lt;TODAY(),"INACTIVO",IF(P226&gt;=TODAY(),"ACTIVO"))</f>
        <v>INACTIVO</v>
      </c>
    </row>
    <row r="227" spans="1:32" ht="35.25" customHeight="1" x14ac:dyDescent="0.2">
      <c r="A227" s="74" t="s">
        <v>546</v>
      </c>
      <c r="B227" s="49" t="s">
        <v>547</v>
      </c>
      <c r="C227" s="49" t="s">
        <v>480</v>
      </c>
      <c r="D227" s="49" t="s">
        <v>481</v>
      </c>
      <c r="E227" s="49"/>
      <c r="F227" s="73"/>
      <c r="G227" s="73"/>
      <c r="H227" s="49" t="s">
        <v>548</v>
      </c>
      <c r="I227" s="87">
        <v>42473</v>
      </c>
      <c r="J227" s="49" t="s">
        <v>34</v>
      </c>
      <c r="K227" s="49"/>
      <c r="L227" s="49"/>
      <c r="M227" s="49"/>
      <c r="N227" s="49" t="s">
        <v>549</v>
      </c>
      <c r="O227" s="69">
        <v>44113</v>
      </c>
      <c r="P227" s="66">
        <v>45939</v>
      </c>
      <c r="Q227" s="66"/>
      <c r="R227" s="49">
        <v>4</v>
      </c>
      <c r="S227" s="49"/>
      <c r="T227" s="49" t="s">
        <v>550</v>
      </c>
      <c r="U227" s="49" t="s">
        <v>551</v>
      </c>
      <c r="V227" s="83" t="s">
        <v>552</v>
      </c>
      <c r="W227" s="49" t="s">
        <v>553</v>
      </c>
      <c r="X227" s="38" t="s">
        <v>554</v>
      </c>
      <c r="Y227" s="9"/>
      <c r="Z227" s="38" t="s">
        <v>547</v>
      </c>
      <c r="AA227" s="38"/>
      <c r="AB227" s="38"/>
      <c r="AC227" s="38"/>
      <c r="AD227" s="90" t="str">
        <f ca="1">IF(P227&lt;TODAY(),"INACTIVO",IF(P227&gt;=TODAY(),"ACTIVO"))</f>
        <v>ACTIVO</v>
      </c>
    </row>
    <row r="228" spans="1:32" ht="22.5" customHeight="1" x14ac:dyDescent="0.2">
      <c r="A228" s="247" t="s">
        <v>555</v>
      </c>
      <c r="B228" s="177" t="s">
        <v>556</v>
      </c>
      <c r="C228" s="177" t="s">
        <v>44</v>
      </c>
      <c r="D228" s="177" t="s">
        <v>44</v>
      </c>
      <c r="E228" s="49"/>
      <c r="F228" s="73"/>
      <c r="G228" s="73"/>
      <c r="H228" s="177" t="s">
        <v>557</v>
      </c>
      <c r="I228" s="171">
        <v>42473</v>
      </c>
      <c r="J228" s="171" t="s">
        <v>34</v>
      </c>
      <c r="K228" s="177">
        <v>249</v>
      </c>
      <c r="L228" s="171" t="s">
        <v>558</v>
      </c>
      <c r="M228" s="171">
        <v>46456</v>
      </c>
      <c r="N228" s="171" t="s">
        <v>557</v>
      </c>
      <c r="O228" s="171">
        <v>44309</v>
      </c>
      <c r="P228" s="173">
        <f>DATE(YEAR(O228)+5, MONTH(O228), DAY(O228))</f>
        <v>46135</v>
      </c>
      <c r="Q228" s="173" t="s">
        <v>559</v>
      </c>
      <c r="R228" s="197">
        <v>4</v>
      </c>
      <c r="S228" s="197">
        <v>2024</v>
      </c>
      <c r="T228" s="197" t="s">
        <v>4177</v>
      </c>
      <c r="U228" s="197" t="s">
        <v>560</v>
      </c>
      <c r="V228" s="228" t="s">
        <v>4178</v>
      </c>
      <c r="W228" s="197" t="s">
        <v>561</v>
      </c>
      <c r="X228" s="38" t="s">
        <v>562</v>
      </c>
      <c r="Y228" s="9"/>
      <c r="Z228" s="38" t="s">
        <v>556</v>
      </c>
      <c r="AA228" s="38"/>
      <c r="AB228" s="38"/>
      <c r="AC228" s="38"/>
      <c r="AD228" s="192" t="str">
        <f ca="1">IF(P228&lt;TODAY(),"INACTIVO",IF(P228&gt;=TODAY(),"ACTIVO"))</f>
        <v>ACTIVO</v>
      </c>
      <c r="AF228" s="17"/>
    </row>
    <row r="229" spans="1:32" ht="22.5" customHeight="1" x14ac:dyDescent="0.2">
      <c r="A229" s="251"/>
      <c r="B229" s="188"/>
      <c r="C229" s="188"/>
      <c r="D229" s="188"/>
      <c r="E229" s="49"/>
      <c r="F229" s="73"/>
      <c r="G229" s="73"/>
      <c r="H229" s="188"/>
      <c r="I229" s="188"/>
      <c r="J229" s="188"/>
      <c r="K229" s="186"/>
      <c r="L229" s="219"/>
      <c r="M229" s="219"/>
      <c r="N229" s="188"/>
      <c r="O229" s="188"/>
      <c r="P229" s="185"/>
      <c r="Q229" s="185"/>
      <c r="R229" s="198"/>
      <c r="S229" s="303"/>
      <c r="T229" s="198"/>
      <c r="U229" s="198"/>
      <c r="V229" s="198"/>
      <c r="W229" s="198"/>
      <c r="X229" s="38" t="s">
        <v>563</v>
      </c>
      <c r="Y229" s="9"/>
      <c r="Z229" s="38" t="s">
        <v>564</v>
      </c>
      <c r="AA229" s="38"/>
      <c r="AB229" s="38"/>
      <c r="AC229" s="38"/>
      <c r="AD229" s="192"/>
    </row>
    <row r="230" spans="1:32" ht="9" customHeight="1" x14ac:dyDescent="0.2">
      <c r="A230" s="252"/>
      <c r="B230" s="176"/>
      <c r="C230" s="176"/>
      <c r="D230" s="176"/>
      <c r="E230" s="49"/>
      <c r="F230" s="73"/>
      <c r="G230" s="73"/>
      <c r="H230" s="176"/>
      <c r="I230" s="176"/>
      <c r="J230" s="176"/>
      <c r="K230" s="178"/>
      <c r="L230" s="172"/>
      <c r="M230" s="172"/>
      <c r="N230" s="176"/>
      <c r="O230" s="176"/>
      <c r="P230" s="174"/>
      <c r="Q230" s="174"/>
      <c r="R230" s="199"/>
      <c r="S230" s="304"/>
      <c r="T230" s="199"/>
      <c r="U230" s="199"/>
      <c r="V230" s="199"/>
      <c r="W230" s="199"/>
      <c r="X230" s="38" t="s">
        <v>565</v>
      </c>
      <c r="Y230" s="9"/>
      <c r="Z230" s="38" t="s">
        <v>566</v>
      </c>
      <c r="AA230" s="38"/>
      <c r="AB230" s="38"/>
      <c r="AC230" s="38"/>
      <c r="AD230" s="192"/>
    </row>
    <row r="231" spans="1:32" ht="22.5" customHeight="1" x14ac:dyDescent="0.2">
      <c r="A231" s="74" t="s">
        <v>567</v>
      </c>
      <c r="B231" s="49" t="s">
        <v>568</v>
      </c>
      <c r="C231" s="49" t="s">
        <v>44</v>
      </c>
      <c r="D231" s="49" t="s">
        <v>44</v>
      </c>
      <c r="E231" s="49"/>
      <c r="F231" s="73"/>
      <c r="G231" s="73"/>
      <c r="H231" s="49" t="s">
        <v>569</v>
      </c>
      <c r="I231" s="87">
        <v>42469</v>
      </c>
      <c r="J231" s="49" t="s">
        <v>34</v>
      </c>
      <c r="K231" s="49">
        <v>58081</v>
      </c>
      <c r="L231" s="49" t="s">
        <v>570</v>
      </c>
      <c r="M231" s="134">
        <v>45539</v>
      </c>
      <c r="N231" s="49" t="s">
        <v>571</v>
      </c>
      <c r="O231" s="69">
        <v>43909</v>
      </c>
      <c r="P231" s="66">
        <f>DATE(YEAR(O231)+5, MONTH(O231), DAY(O231))</f>
        <v>45735</v>
      </c>
      <c r="Q231" s="66"/>
      <c r="R231" s="49">
        <v>3</v>
      </c>
      <c r="S231" s="49">
        <v>2024</v>
      </c>
      <c r="T231" s="49" t="s">
        <v>572</v>
      </c>
      <c r="U231" s="49" t="s">
        <v>573</v>
      </c>
      <c r="V231" s="90" t="s">
        <v>574</v>
      </c>
      <c r="W231" s="49" t="s">
        <v>320</v>
      </c>
      <c r="X231" s="38" t="s">
        <v>575</v>
      </c>
      <c r="Y231" s="9"/>
      <c r="Z231" s="38" t="s">
        <v>568</v>
      </c>
      <c r="AA231" s="38"/>
      <c r="AB231" s="38"/>
      <c r="AC231" s="38"/>
      <c r="AD231" s="90" t="str">
        <f ca="1">IF(P231&lt;TODAY(),"INACTIVO",IF(P231&gt;=TODAY(),"ACTIVO"))</f>
        <v>ACTIVO</v>
      </c>
      <c r="AF231" s="17"/>
    </row>
    <row r="232" spans="1:32" ht="63.75" x14ac:dyDescent="0.2">
      <c r="A232" s="74" t="s">
        <v>576</v>
      </c>
      <c r="B232" s="49" t="s">
        <v>577</v>
      </c>
      <c r="C232" s="49" t="s">
        <v>44</v>
      </c>
      <c r="D232" s="49" t="s">
        <v>44</v>
      </c>
      <c r="E232" s="49"/>
      <c r="F232" s="73"/>
      <c r="G232" s="73"/>
      <c r="H232" s="49" t="s">
        <v>578</v>
      </c>
      <c r="I232" s="87">
        <v>42458</v>
      </c>
      <c r="J232" s="49" t="s">
        <v>34</v>
      </c>
      <c r="K232" s="49"/>
      <c r="L232" s="49"/>
      <c r="M232" s="49"/>
      <c r="N232" s="49" t="s">
        <v>579</v>
      </c>
      <c r="O232" s="87">
        <v>44230</v>
      </c>
      <c r="P232" s="66">
        <v>45949</v>
      </c>
      <c r="Q232" s="66" t="s">
        <v>580</v>
      </c>
      <c r="R232" s="49">
        <v>3</v>
      </c>
      <c r="S232" s="49">
        <v>2023</v>
      </c>
      <c r="T232" s="49" t="s">
        <v>581</v>
      </c>
      <c r="U232" s="49" t="s">
        <v>582</v>
      </c>
      <c r="V232" s="83" t="s">
        <v>583</v>
      </c>
      <c r="W232" s="29" t="s">
        <v>584</v>
      </c>
      <c r="X232" s="38" t="s">
        <v>585</v>
      </c>
      <c r="Y232" s="9"/>
      <c r="Z232" s="38" t="s">
        <v>577</v>
      </c>
      <c r="AA232" s="38"/>
      <c r="AB232" s="38"/>
      <c r="AC232" s="38"/>
      <c r="AD232" s="90" t="str">
        <f ca="1">IF(P232&lt;TODAY(),"INACTIVO",IF(P232&gt;=TODAY(),"ACTIVO"))</f>
        <v>ACTIVO</v>
      </c>
    </row>
    <row r="233" spans="1:32" ht="22.5" customHeight="1" x14ac:dyDescent="0.2">
      <c r="A233" s="74" t="s">
        <v>586</v>
      </c>
      <c r="B233" s="49" t="s">
        <v>587</v>
      </c>
      <c r="C233" s="49" t="s">
        <v>44</v>
      </c>
      <c r="D233" s="49" t="s">
        <v>588</v>
      </c>
      <c r="E233" s="49"/>
      <c r="F233" s="73"/>
      <c r="G233" s="73"/>
      <c r="H233" s="49" t="s">
        <v>589</v>
      </c>
      <c r="I233" s="87">
        <v>42473</v>
      </c>
      <c r="J233" s="49" t="s">
        <v>34</v>
      </c>
      <c r="K233" s="49"/>
      <c r="L233" s="49" t="s">
        <v>590</v>
      </c>
      <c r="M233" s="134">
        <v>44619</v>
      </c>
      <c r="N233" s="49" t="s">
        <v>589</v>
      </c>
      <c r="O233" s="65">
        <v>44266</v>
      </c>
      <c r="P233" s="66">
        <v>46089</v>
      </c>
      <c r="Q233" s="66" t="s">
        <v>591</v>
      </c>
      <c r="R233" s="49">
        <v>4</v>
      </c>
      <c r="S233" s="49">
        <v>2023</v>
      </c>
      <c r="T233" s="49" t="s">
        <v>592</v>
      </c>
      <c r="U233" s="49" t="s">
        <v>593</v>
      </c>
      <c r="V233" s="81" t="s">
        <v>594</v>
      </c>
      <c r="W233" s="49" t="s">
        <v>320</v>
      </c>
      <c r="X233" s="38" t="s">
        <v>595</v>
      </c>
      <c r="Y233" s="9"/>
      <c r="Z233" s="38" t="s">
        <v>587</v>
      </c>
      <c r="AA233" s="38"/>
      <c r="AB233" s="38"/>
      <c r="AC233" s="38"/>
      <c r="AD233" s="90" t="str">
        <f t="shared" ref="AD233:AD236" ca="1" si="3">IF(P233&lt;TODAY(),"INACTIVO",IF(P233&gt;=TODAY(),"ACTIVO"))</f>
        <v>ACTIVO</v>
      </c>
      <c r="AE233" s="84"/>
    </row>
    <row r="234" spans="1:32" ht="21" customHeight="1" x14ac:dyDescent="0.2">
      <c r="A234" s="74" t="s">
        <v>596</v>
      </c>
      <c r="B234" s="49" t="s">
        <v>597</v>
      </c>
      <c r="C234" s="49" t="s">
        <v>480</v>
      </c>
      <c r="D234" s="49" t="s">
        <v>598</v>
      </c>
      <c r="E234" s="49"/>
      <c r="F234" s="73"/>
      <c r="G234" s="73"/>
      <c r="H234" s="49" t="s">
        <v>599</v>
      </c>
      <c r="I234" s="87">
        <v>42467</v>
      </c>
      <c r="J234" s="49" t="s">
        <v>34</v>
      </c>
      <c r="K234" s="49" t="s">
        <v>4145</v>
      </c>
      <c r="L234" s="49" t="s">
        <v>598</v>
      </c>
      <c r="M234" s="134">
        <v>46790</v>
      </c>
      <c r="N234" s="49" t="s">
        <v>600</v>
      </c>
      <c r="O234" s="69">
        <v>44053</v>
      </c>
      <c r="P234" s="66">
        <v>45879</v>
      </c>
      <c r="Q234" s="66" t="s">
        <v>4083</v>
      </c>
      <c r="R234" s="49">
        <v>3</v>
      </c>
      <c r="S234" s="49">
        <v>2023</v>
      </c>
      <c r="T234" s="49" t="s">
        <v>601</v>
      </c>
      <c r="U234" s="49" t="s">
        <v>602</v>
      </c>
      <c r="V234" s="90" t="s">
        <v>603</v>
      </c>
      <c r="W234" s="49" t="s">
        <v>320</v>
      </c>
      <c r="X234" s="38" t="s">
        <v>604</v>
      </c>
      <c r="Y234" s="9"/>
      <c r="Z234" s="38" t="s">
        <v>597</v>
      </c>
      <c r="AA234" s="38"/>
      <c r="AB234" s="38"/>
      <c r="AC234" s="38"/>
      <c r="AD234" s="90" t="str">
        <f t="shared" ca="1" si="3"/>
        <v>ACTIVO</v>
      </c>
    </row>
    <row r="235" spans="1:32" ht="22.5" customHeight="1" x14ac:dyDescent="0.2">
      <c r="A235" s="74" t="s">
        <v>605</v>
      </c>
      <c r="B235" s="49" t="s">
        <v>606</v>
      </c>
      <c r="C235" s="49" t="s">
        <v>44</v>
      </c>
      <c r="D235" s="49" t="s">
        <v>44</v>
      </c>
      <c r="E235" s="49"/>
      <c r="F235" s="73"/>
      <c r="G235" s="73"/>
      <c r="H235" s="49" t="s">
        <v>607</v>
      </c>
      <c r="I235" s="87">
        <v>42468</v>
      </c>
      <c r="J235" s="49" t="s">
        <v>34</v>
      </c>
      <c r="K235" s="49" t="s">
        <v>608</v>
      </c>
      <c r="L235" s="49" t="s">
        <v>609</v>
      </c>
      <c r="M235" s="134">
        <v>45894</v>
      </c>
      <c r="N235" s="49" t="s">
        <v>610</v>
      </c>
      <c r="O235" s="69">
        <v>44190</v>
      </c>
      <c r="P235" s="66">
        <v>45788</v>
      </c>
      <c r="Q235" s="66" t="s">
        <v>611</v>
      </c>
      <c r="R235" s="49">
        <v>4</v>
      </c>
      <c r="S235" s="49">
        <v>2024</v>
      </c>
      <c r="T235" s="49" t="s">
        <v>612</v>
      </c>
      <c r="U235" s="49" t="s">
        <v>613</v>
      </c>
      <c r="V235" s="63" t="s">
        <v>614</v>
      </c>
      <c r="W235" s="49" t="s">
        <v>320</v>
      </c>
      <c r="X235" s="38" t="s">
        <v>615</v>
      </c>
      <c r="Y235" s="9"/>
      <c r="Z235" s="38" t="s">
        <v>606</v>
      </c>
      <c r="AA235" s="38"/>
      <c r="AB235" s="38"/>
      <c r="AC235" s="38"/>
      <c r="AD235" s="90" t="str">
        <f t="shared" ca="1" si="3"/>
        <v>ACTIVO</v>
      </c>
    </row>
    <row r="236" spans="1:32" ht="22.5" customHeight="1" x14ac:dyDescent="0.2">
      <c r="A236" s="71" t="s">
        <v>616</v>
      </c>
      <c r="B236" s="67" t="s">
        <v>617</v>
      </c>
      <c r="C236" s="67" t="s">
        <v>44</v>
      </c>
      <c r="D236" s="67" t="s">
        <v>459</v>
      </c>
      <c r="E236" s="49"/>
      <c r="F236" s="73"/>
      <c r="G236" s="73"/>
      <c r="H236" s="67" t="s">
        <v>618</v>
      </c>
      <c r="I236" s="69">
        <v>42468</v>
      </c>
      <c r="J236" s="67" t="s">
        <v>34</v>
      </c>
      <c r="K236" s="67" t="s">
        <v>4146</v>
      </c>
      <c r="L236" s="67" t="s">
        <v>328</v>
      </c>
      <c r="M236" s="135">
        <v>45446</v>
      </c>
      <c r="N236" s="67" t="s">
        <v>619</v>
      </c>
      <c r="O236" s="65">
        <v>44267</v>
      </c>
      <c r="P236" s="75">
        <v>45948</v>
      </c>
      <c r="Q236" s="65" t="s">
        <v>620</v>
      </c>
      <c r="R236" s="67">
        <v>3</v>
      </c>
      <c r="S236" s="67">
        <v>2023</v>
      </c>
      <c r="T236" s="67" t="s">
        <v>621</v>
      </c>
      <c r="U236" s="67" t="s">
        <v>622</v>
      </c>
      <c r="V236" s="49" t="s">
        <v>623</v>
      </c>
      <c r="W236" s="67" t="s">
        <v>320</v>
      </c>
      <c r="X236" s="38" t="s">
        <v>624</v>
      </c>
      <c r="Y236" s="9"/>
      <c r="Z236" s="38" t="s">
        <v>625</v>
      </c>
      <c r="AA236" s="38"/>
      <c r="AB236" s="38"/>
      <c r="AC236" s="38"/>
      <c r="AD236" s="90" t="str">
        <f t="shared" ca="1" si="3"/>
        <v>ACTIVO</v>
      </c>
      <c r="AE236" s="84"/>
    </row>
    <row r="237" spans="1:32" ht="22.5" customHeight="1" x14ac:dyDescent="0.2">
      <c r="A237" s="74" t="s">
        <v>626</v>
      </c>
      <c r="B237" s="49" t="s">
        <v>627</v>
      </c>
      <c r="C237" s="49" t="s">
        <v>44</v>
      </c>
      <c r="D237" s="49" t="s">
        <v>628</v>
      </c>
      <c r="E237" s="49"/>
      <c r="F237" s="73"/>
      <c r="G237" s="73"/>
      <c r="H237" s="49" t="s">
        <v>629</v>
      </c>
      <c r="I237" s="87">
        <v>42482</v>
      </c>
      <c r="J237" s="49" t="s">
        <v>34</v>
      </c>
      <c r="K237" s="49" t="s">
        <v>630</v>
      </c>
      <c r="L237" s="49" t="s">
        <v>631</v>
      </c>
      <c r="M237" s="134">
        <v>45938</v>
      </c>
      <c r="N237" s="49" t="s">
        <v>632</v>
      </c>
      <c r="O237" s="69">
        <v>43936</v>
      </c>
      <c r="P237" s="66">
        <f>DATE(YEAR(O237)+5, MONTH(O237), DAY(O237))</f>
        <v>45762</v>
      </c>
      <c r="Q237" s="66" t="s">
        <v>633</v>
      </c>
      <c r="R237" s="49">
        <v>2</v>
      </c>
      <c r="S237" s="49"/>
      <c r="T237" s="49" t="s">
        <v>634</v>
      </c>
      <c r="U237" s="49" t="s">
        <v>635</v>
      </c>
      <c r="V237" s="24" t="s">
        <v>636</v>
      </c>
      <c r="W237" s="49" t="s">
        <v>320</v>
      </c>
      <c r="X237" s="38" t="s">
        <v>637</v>
      </c>
      <c r="Y237" s="9"/>
      <c r="Z237" s="38" t="s">
        <v>627</v>
      </c>
      <c r="AA237" s="38"/>
      <c r="AB237" s="38"/>
      <c r="AC237" s="38"/>
      <c r="AD237" s="90" t="str">
        <f t="shared" ref="AD237:AD239" ca="1" si="4">IF(P237&lt;TODAY(),"INACTIVO",IF(P237&gt;=TODAY(),"ACTIVO"))</f>
        <v>ACTIVO</v>
      </c>
    </row>
    <row r="238" spans="1:32" ht="22.5" customHeight="1" x14ac:dyDescent="0.2">
      <c r="A238" s="74" t="s">
        <v>638</v>
      </c>
      <c r="B238" s="49" t="s">
        <v>639</v>
      </c>
      <c r="C238" s="49" t="s">
        <v>325</v>
      </c>
      <c r="D238" s="49" t="s">
        <v>640</v>
      </c>
      <c r="E238" s="49"/>
      <c r="F238" s="73"/>
      <c r="G238" s="73"/>
      <c r="H238" s="49" t="s">
        <v>641</v>
      </c>
      <c r="I238" s="87">
        <v>42482</v>
      </c>
      <c r="J238" s="49" t="s">
        <v>34</v>
      </c>
      <c r="K238" s="49">
        <v>2016</v>
      </c>
      <c r="L238" s="49" t="s">
        <v>640</v>
      </c>
      <c r="M238" s="134">
        <v>44322</v>
      </c>
      <c r="N238" s="49" t="s">
        <v>642</v>
      </c>
      <c r="O238" s="69">
        <v>44265</v>
      </c>
      <c r="P238" s="66">
        <f>DATE(YEAR(O238)+5, MONTH(O238), DAY(O238))</f>
        <v>46091</v>
      </c>
      <c r="Q238" s="66" t="s">
        <v>643</v>
      </c>
      <c r="R238" s="49">
        <v>4</v>
      </c>
      <c r="S238" s="49">
        <v>2024</v>
      </c>
      <c r="T238" s="49" t="s">
        <v>644</v>
      </c>
      <c r="U238" s="49" t="s">
        <v>645</v>
      </c>
      <c r="V238" s="107" t="s">
        <v>646</v>
      </c>
      <c r="W238" s="49" t="s">
        <v>320</v>
      </c>
      <c r="X238" s="38" t="s">
        <v>647</v>
      </c>
      <c r="Y238" s="9"/>
      <c r="Z238" s="38" t="s">
        <v>648</v>
      </c>
      <c r="AA238" s="38"/>
      <c r="AB238" s="38"/>
      <c r="AC238" s="38"/>
      <c r="AD238" s="90" t="str">
        <f t="shared" ca="1" si="4"/>
        <v>ACTIVO</v>
      </c>
      <c r="AE238" s="84"/>
    </row>
    <row r="239" spans="1:32" ht="22.5" customHeight="1" x14ac:dyDescent="0.2">
      <c r="A239" s="74" t="s">
        <v>649</v>
      </c>
      <c r="B239" s="49" t="s">
        <v>650</v>
      </c>
      <c r="C239" s="49" t="s">
        <v>325</v>
      </c>
      <c r="D239" s="49" t="s">
        <v>651</v>
      </c>
      <c r="E239" s="49"/>
      <c r="F239" s="73"/>
      <c r="G239" s="73"/>
      <c r="H239" s="49" t="s">
        <v>652</v>
      </c>
      <c r="I239" s="87">
        <v>42481</v>
      </c>
      <c r="J239" s="49" t="s">
        <v>34</v>
      </c>
      <c r="K239" s="49" t="s">
        <v>653</v>
      </c>
      <c r="L239" s="49" t="s">
        <v>651</v>
      </c>
      <c r="M239" s="134">
        <v>45197</v>
      </c>
      <c r="N239" s="49" t="s">
        <v>654</v>
      </c>
      <c r="O239" s="69">
        <v>44069</v>
      </c>
      <c r="P239" s="66">
        <v>45891</v>
      </c>
      <c r="Q239" s="66"/>
      <c r="R239" s="49">
        <v>4</v>
      </c>
      <c r="S239" s="49">
        <v>2023</v>
      </c>
      <c r="T239" s="49" t="s">
        <v>655</v>
      </c>
      <c r="U239" s="49" t="s">
        <v>656</v>
      </c>
      <c r="V239" s="90" t="s">
        <v>657</v>
      </c>
      <c r="W239" s="49" t="s">
        <v>320</v>
      </c>
      <c r="X239" s="38" t="s">
        <v>658</v>
      </c>
      <c r="Y239" s="9"/>
      <c r="Z239" s="38" t="s">
        <v>650</v>
      </c>
      <c r="AA239" s="38"/>
      <c r="AB239" s="38"/>
      <c r="AC239" s="38"/>
      <c r="AD239" s="90" t="str">
        <f t="shared" ca="1" si="4"/>
        <v>ACTIVO</v>
      </c>
    </row>
    <row r="240" spans="1:32" ht="22.5" customHeight="1" x14ac:dyDescent="0.2">
      <c r="A240" s="74" t="s">
        <v>659</v>
      </c>
      <c r="B240" s="49" t="s">
        <v>660</v>
      </c>
      <c r="C240" s="49" t="s">
        <v>31</v>
      </c>
      <c r="D240" s="49" t="s">
        <v>314</v>
      </c>
      <c r="E240" s="49"/>
      <c r="F240" s="73"/>
      <c r="G240" s="73"/>
      <c r="H240" s="49" t="s">
        <v>661</v>
      </c>
      <c r="I240" s="87">
        <v>42475</v>
      </c>
      <c r="J240" s="49" t="s">
        <v>34</v>
      </c>
      <c r="K240" s="49" t="s">
        <v>4280</v>
      </c>
      <c r="L240" s="49" t="s">
        <v>1954</v>
      </c>
      <c r="M240" s="134">
        <v>45035</v>
      </c>
      <c r="N240" s="49" t="s">
        <v>662</v>
      </c>
      <c r="O240" s="69">
        <v>43859</v>
      </c>
      <c r="P240" s="66">
        <f>DATE(YEAR(O240)+5, MONTH(O240), DAY(O240))</f>
        <v>45686</v>
      </c>
      <c r="Q240" s="66" t="s">
        <v>4281</v>
      </c>
      <c r="R240" s="49">
        <v>3</v>
      </c>
      <c r="S240" s="49">
        <v>2024</v>
      </c>
      <c r="T240" s="49" t="s">
        <v>663</v>
      </c>
      <c r="U240" s="49" t="s">
        <v>664</v>
      </c>
      <c r="V240" s="83" t="s">
        <v>665</v>
      </c>
      <c r="W240" s="49" t="s">
        <v>320</v>
      </c>
      <c r="X240" s="38" t="s">
        <v>666</v>
      </c>
      <c r="Y240" s="9"/>
      <c r="Z240" s="38" t="s">
        <v>660</v>
      </c>
      <c r="AA240" s="38"/>
      <c r="AB240" s="38"/>
      <c r="AC240" s="38"/>
      <c r="AD240" s="90" t="str">
        <f ca="1">IF(P240&lt;TODAY(),"INACTIVO",IF(P240&gt;=TODAY(),"ACTIVO"))</f>
        <v>ACTIVO</v>
      </c>
    </row>
    <row r="241" spans="1:33" ht="22.5" customHeight="1" x14ac:dyDescent="0.2">
      <c r="A241" s="74" t="s">
        <v>667</v>
      </c>
      <c r="B241" s="49" t="s">
        <v>668</v>
      </c>
      <c r="C241" s="49" t="s">
        <v>325</v>
      </c>
      <c r="D241" s="49" t="s">
        <v>669</v>
      </c>
      <c r="E241" s="49"/>
      <c r="F241" s="73"/>
      <c r="G241" s="73"/>
      <c r="H241" s="49" t="s">
        <v>670</v>
      </c>
      <c r="I241" s="87">
        <v>42475</v>
      </c>
      <c r="J241" s="49" t="s">
        <v>34</v>
      </c>
      <c r="K241" s="49" t="s">
        <v>671</v>
      </c>
      <c r="L241" s="49" t="s">
        <v>669</v>
      </c>
      <c r="M241" s="134">
        <v>46013</v>
      </c>
      <c r="N241" s="49" t="s">
        <v>672</v>
      </c>
      <c r="O241" s="69">
        <v>44174</v>
      </c>
      <c r="P241" s="66">
        <v>45861</v>
      </c>
      <c r="Q241" s="66" t="s">
        <v>4300</v>
      </c>
      <c r="R241" s="49">
        <v>4</v>
      </c>
      <c r="S241" s="4">
        <v>2024</v>
      </c>
      <c r="T241" s="139" t="s">
        <v>673</v>
      </c>
      <c r="U241" s="49" t="s">
        <v>674</v>
      </c>
      <c r="V241" s="140" t="s">
        <v>675</v>
      </c>
      <c r="W241" s="49" t="s">
        <v>348</v>
      </c>
      <c r="X241" s="38" t="s">
        <v>676</v>
      </c>
      <c r="Y241" s="9"/>
      <c r="Z241" s="38" t="s">
        <v>668</v>
      </c>
      <c r="AA241" s="38"/>
      <c r="AB241" s="38"/>
      <c r="AC241" s="38"/>
      <c r="AD241" s="90" t="str">
        <f ca="1">IF(P241&lt;TODAY(),"INACTIVO",IF(P241&gt;=TODAY(),"ACTIVO"))</f>
        <v>ACTIVO</v>
      </c>
    </row>
    <row r="242" spans="1:33" ht="22.5" customHeight="1" x14ac:dyDescent="0.2">
      <c r="A242" s="74" t="s">
        <v>677</v>
      </c>
      <c r="B242" s="49" t="s">
        <v>678</v>
      </c>
      <c r="C242" s="49" t="s">
        <v>679</v>
      </c>
      <c r="D242" s="49" t="s">
        <v>680</v>
      </c>
      <c r="E242" s="49"/>
      <c r="F242" s="73"/>
      <c r="G242" s="73"/>
      <c r="H242" s="49" t="s">
        <v>681</v>
      </c>
      <c r="I242" s="87">
        <v>42478</v>
      </c>
      <c r="J242" s="49" t="s">
        <v>34</v>
      </c>
      <c r="K242" s="49" t="s">
        <v>682</v>
      </c>
      <c r="L242" s="49" t="s">
        <v>680</v>
      </c>
      <c r="M242" s="134">
        <v>44886</v>
      </c>
      <c r="N242" s="49" t="s">
        <v>683</v>
      </c>
      <c r="O242" s="87">
        <v>43920</v>
      </c>
      <c r="P242" s="65">
        <f>DATE(YEAR(O242)+5, MONTH(O242), DAY(O242))</f>
        <v>45746</v>
      </c>
      <c r="Q242" s="65" t="s">
        <v>684</v>
      </c>
      <c r="R242" s="49">
        <v>4</v>
      </c>
      <c r="S242" s="67">
        <v>2023</v>
      </c>
      <c r="T242" s="49" t="s">
        <v>685</v>
      </c>
      <c r="U242" s="49" t="s">
        <v>686</v>
      </c>
      <c r="V242" s="88" t="s">
        <v>687</v>
      </c>
      <c r="W242" s="67" t="s">
        <v>348</v>
      </c>
      <c r="X242" s="38" t="s">
        <v>688</v>
      </c>
      <c r="Y242" s="9"/>
      <c r="Z242" s="38" t="s">
        <v>689</v>
      </c>
      <c r="AA242" s="38"/>
      <c r="AB242" s="38"/>
      <c r="AC242" s="38"/>
      <c r="AD242" s="90" t="str">
        <f ca="1">IF(P242&lt;TODAY(),"INACTIVO",IF(P242&gt;=TODAY(),"ACTIVO"))</f>
        <v>ACTIVO</v>
      </c>
    </row>
    <row r="243" spans="1:33" ht="114.75" x14ac:dyDescent="0.2">
      <c r="A243" s="86" t="s">
        <v>690</v>
      </c>
      <c r="B243" s="73" t="s">
        <v>691</v>
      </c>
      <c r="C243" s="73" t="s">
        <v>44</v>
      </c>
      <c r="D243" s="73" t="s">
        <v>44</v>
      </c>
      <c r="E243" s="49"/>
      <c r="F243" s="73"/>
      <c r="G243" s="73"/>
      <c r="H243" s="73" t="s">
        <v>692</v>
      </c>
      <c r="I243" s="32">
        <v>42486</v>
      </c>
      <c r="J243" s="73" t="s">
        <v>34</v>
      </c>
      <c r="K243" s="73"/>
      <c r="L243" s="73"/>
      <c r="M243" s="73"/>
      <c r="N243" s="49" t="s">
        <v>692</v>
      </c>
      <c r="O243" s="69">
        <v>44273</v>
      </c>
      <c r="P243" s="66">
        <v>45820</v>
      </c>
      <c r="Q243" s="66" t="s">
        <v>693</v>
      </c>
      <c r="R243" s="73">
        <v>3</v>
      </c>
      <c r="S243" s="73"/>
      <c r="T243" s="49" t="s">
        <v>694</v>
      </c>
      <c r="U243" s="73" t="s">
        <v>695</v>
      </c>
      <c r="V243" s="91" t="s">
        <v>696</v>
      </c>
      <c r="W243" s="54" t="s">
        <v>697</v>
      </c>
      <c r="X243" s="38" t="s">
        <v>698</v>
      </c>
      <c r="Y243" s="9"/>
      <c r="Z243" s="38" t="s">
        <v>691</v>
      </c>
      <c r="AA243" s="38"/>
      <c r="AB243" s="38"/>
      <c r="AC243" s="38"/>
      <c r="AD243" s="90" t="str">
        <f ca="1">IF(P243&lt;TODAY(),"INACTIVO",IF(P243&gt;=TODAY(),"ACTIVO"))</f>
        <v>ACTIVO</v>
      </c>
      <c r="AE243" s="84"/>
    </row>
    <row r="244" spans="1:33" ht="22.5" customHeight="1" x14ac:dyDescent="0.2">
      <c r="A244" s="74" t="s">
        <v>699</v>
      </c>
      <c r="B244" s="49" t="s">
        <v>700</v>
      </c>
      <c r="C244" s="49" t="s">
        <v>31</v>
      </c>
      <c r="D244" s="49" t="s">
        <v>701</v>
      </c>
      <c r="E244" s="49"/>
      <c r="F244" s="73"/>
      <c r="G244" s="73"/>
      <c r="H244" s="49" t="s">
        <v>702</v>
      </c>
      <c r="I244" s="87">
        <v>42426</v>
      </c>
      <c r="J244" s="49" t="s">
        <v>34</v>
      </c>
      <c r="K244" s="49" t="s">
        <v>703</v>
      </c>
      <c r="L244" s="49" t="s">
        <v>704</v>
      </c>
      <c r="M244" s="134">
        <v>44865</v>
      </c>
      <c r="N244" s="73" t="s">
        <v>705</v>
      </c>
      <c r="O244" s="32">
        <v>43788</v>
      </c>
      <c r="P244" s="66">
        <f>DATE(YEAR(O244)+5, MONTH(O244), DAY(O244))</f>
        <v>45615</v>
      </c>
      <c r="Q244" s="66"/>
      <c r="R244" s="73">
        <v>2</v>
      </c>
      <c r="S244" s="73">
        <v>2024</v>
      </c>
      <c r="T244" s="49" t="s">
        <v>706</v>
      </c>
      <c r="U244" s="49" t="s">
        <v>707</v>
      </c>
      <c r="V244" s="90" t="s">
        <v>708</v>
      </c>
      <c r="W244" s="49" t="s">
        <v>475</v>
      </c>
      <c r="X244" s="38" t="s">
        <v>706</v>
      </c>
      <c r="Y244" s="9"/>
      <c r="Z244" s="38" t="s">
        <v>709</v>
      </c>
      <c r="AA244" s="38"/>
      <c r="AB244" s="38"/>
      <c r="AC244" s="38"/>
      <c r="AD244" s="90" t="str">
        <f ca="1">IF(P244&lt;TODAY(),"INACTIVO",IF(P244&gt;=TODAY(),"ACTIVO"))</f>
        <v>INACTIVO</v>
      </c>
    </row>
    <row r="245" spans="1:33" ht="22.5" customHeight="1" x14ac:dyDescent="0.2">
      <c r="A245" s="74" t="s">
        <v>710</v>
      </c>
      <c r="B245" s="49" t="s">
        <v>711</v>
      </c>
      <c r="C245" s="49" t="s">
        <v>44</v>
      </c>
      <c r="D245" s="49" t="s">
        <v>712</v>
      </c>
      <c r="E245" s="49"/>
      <c r="F245" s="73"/>
      <c r="G245" s="73"/>
      <c r="H245" s="49" t="s">
        <v>713</v>
      </c>
      <c r="I245" s="87">
        <v>42492</v>
      </c>
      <c r="J245" s="49" t="s">
        <v>34</v>
      </c>
      <c r="K245" s="49"/>
      <c r="L245" s="49"/>
      <c r="M245" s="49"/>
      <c r="N245" s="49" t="s">
        <v>714</v>
      </c>
      <c r="O245" s="32">
        <v>42942</v>
      </c>
      <c r="P245" s="66">
        <f t="shared" ref="P245" si="5">DATE(YEAR(O245)+1, MONTH(O245), DAY(O245))</f>
        <v>43307</v>
      </c>
      <c r="Q245" s="66"/>
      <c r="R245" s="49">
        <v>1</v>
      </c>
      <c r="S245" s="49"/>
      <c r="T245" s="49" t="s">
        <v>715</v>
      </c>
      <c r="U245" s="49" t="s">
        <v>716</v>
      </c>
      <c r="V245" s="90" t="s">
        <v>717</v>
      </c>
      <c r="W245" s="49" t="s">
        <v>320</v>
      </c>
      <c r="X245" s="38" t="s">
        <v>718</v>
      </c>
      <c r="Y245" s="9"/>
      <c r="Z245" s="38" t="s">
        <v>711</v>
      </c>
      <c r="AA245" s="38"/>
      <c r="AB245" s="38"/>
      <c r="AC245" s="38"/>
      <c r="AD245" s="90" t="str">
        <f t="shared" ref="AD245:AD247" ca="1" si="6">IF(P245&lt;TODAY(),"INACTIVO",IF(P245&gt;=TODAY(),"ACTIVO"))</f>
        <v>INACTIVO</v>
      </c>
    </row>
    <row r="246" spans="1:33" ht="22.5" customHeight="1" x14ac:dyDescent="0.2">
      <c r="A246" s="74" t="s">
        <v>719</v>
      </c>
      <c r="B246" s="49" t="s">
        <v>720</v>
      </c>
      <c r="C246" s="49" t="s">
        <v>44</v>
      </c>
      <c r="D246" s="49" t="s">
        <v>721</v>
      </c>
      <c r="E246" s="49"/>
      <c r="F246" s="73"/>
      <c r="G246" s="73"/>
      <c r="H246" s="49" t="s">
        <v>722</v>
      </c>
      <c r="I246" s="87">
        <v>42488</v>
      </c>
      <c r="J246" s="49" t="s">
        <v>34</v>
      </c>
      <c r="K246" s="49">
        <v>71685</v>
      </c>
      <c r="L246" s="49" t="s">
        <v>3935</v>
      </c>
      <c r="M246" s="134">
        <v>45790</v>
      </c>
      <c r="N246" s="49" t="s">
        <v>723</v>
      </c>
      <c r="O246" s="87">
        <v>44146</v>
      </c>
      <c r="P246" s="66">
        <v>45972</v>
      </c>
      <c r="Q246" s="66"/>
      <c r="R246" s="49">
        <v>3</v>
      </c>
      <c r="S246" s="49">
        <v>2024</v>
      </c>
      <c r="T246" s="49" t="s">
        <v>3936</v>
      </c>
      <c r="U246" s="49" t="s">
        <v>3937</v>
      </c>
      <c r="V246" s="112" t="s">
        <v>3938</v>
      </c>
      <c r="W246" s="49" t="s">
        <v>320</v>
      </c>
      <c r="X246" s="38" t="s">
        <v>725</v>
      </c>
      <c r="Y246" s="9"/>
      <c r="Z246" s="38" t="s">
        <v>720</v>
      </c>
      <c r="AA246" s="38"/>
      <c r="AB246" s="38"/>
      <c r="AC246" s="38"/>
      <c r="AD246" s="90" t="str">
        <f t="shared" ca="1" si="6"/>
        <v>ACTIVO</v>
      </c>
    </row>
    <row r="247" spans="1:33" ht="22.5" customHeight="1" x14ac:dyDescent="0.2">
      <c r="A247" s="71" t="s">
        <v>726</v>
      </c>
      <c r="B247" s="67" t="s">
        <v>727</v>
      </c>
      <c r="C247" s="67" t="s">
        <v>325</v>
      </c>
      <c r="D247" s="67" t="s">
        <v>325</v>
      </c>
      <c r="E247" s="49"/>
      <c r="F247" s="73"/>
      <c r="G247" s="73"/>
      <c r="H247" s="67" t="s">
        <v>728</v>
      </c>
      <c r="I247" s="67" t="s">
        <v>729</v>
      </c>
      <c r="J247" s="67" t="s">
        <v>34</v>
      </c>
      <c r="K247" s="67" t="s">
        <v>730</v>
      </c>
      <c r="L247" s="67" t="s">
        <v>731</v>
      </c>
      <c r="M247" s="135">
        <v>44308</v>
      </c>
      <c r="N247" s="67" t="s">
        <v>732</v>
      </c>
      <c r="O247" s="69">
        <v>44116</v>
      </c>
      <c r="P247" s="66">
        <v>45942</v>
      </c>
      <c r="Q247" s="119" t="s">
        <v>733</v>
      </c>
      <c r="R247" s="67">
        <v>4</v>
      </c>
      <c r="S247" s="67"/>
      <c r="T247" s="67" t="s">
        <v>734</v>
      </c>
      <c r="U247" s="67" t="s">
        <v>735</v>
      </c>
      <c r="V247" s="67" t="s">
        <v>736</v>
      </c>
      <c r="W247" s="67" t="s">
        <v>320</v>
      </c>
      <c r="X247" s="38" t="s">
        <v>737</v>
      </c>
      <c r="Y247" s="9"/>
      <c r="Z247" s="38" t="s">
        <v>727</v>
      </c>
      <c r="AA247" s="38"/>
      <c r="AB247" s="38"/>
      <c r="AC247" s="38"/>
      <c r="AD247" s="90" t="str">
        <f t="shared" ca="1" si="6"/>
        <v>ACTIVO</v>
      </c>
    </row>
    <row r="248" spans="1:33" ht="22.5" customHeight="1" x14ac:dyDescent="0.2">
      <c r="A248" s="247" t="s">
        <v>738</v>
      </c>
      <c r="B248" s="177" t="s">
        <v>430</v>
      </c>
      <c r="C248" s="177" t="s">
        <v>325</v>
      </c>
      <c r="D248" s="177" t="s">
        <v>325</v>
      </c>
      <c r="E248" s="49"/>
      <c r="F248" s="73"/>
      <c r="G248" s="73"/>
      <c r="H248" s="177" t="s">
        <v>739</v>
      </c>
      <c r="I248" s="171">
        <v>42501</v>
      </c>
      <c r="J248" s="177" t="s">
        <v>34</v>
      </c>
      <c r="K248" s="67"/>
      <c r="L248" s="67"/>
      <c r="M248" s="67"/>
      <c r="N248" s="177" t="s">
        <v>740</v>
      </c>
      <c r="O248" s="173">
        <v>42537</v>
      </c>
      <c r="P248" s="173">
        <f>DATE(YEAR(O248)+1, MONTH(O248), DAY(O248))</f>
        <v>42902</v>
      </c>
      <c r="Q248" s="65"/>
      <c r="R248" s="177"/>
      <c r="S248" s="177"/>
      <c r="T248" s="177" t="s">
        <v>741</v>
      </c>
      <c r="U248" s="177" t="s">
        <v>742</v>
      </c>
      <c r="V248" s="177" t="s">
        <v>743</v>
      </c>
      <c r="W248" s="177" t="s">
        <v>320</v>
      </c>
      <c r="X248" s="177" t="s">
        <v>744</v>
      </c>
      <c r="Y248" s="9"/>
      <c r="Z248" s="177" t="s">
        <v>430</v>
      </c>
      <c r="AA248" s="67"/>
      <c r="AB248" s="67"/>
      <c r="AC248" s="67"/>
      <c r="AD248" s="192" t="str">
        <f ca="1">IF(P248&lt;TODAY(),"INACTIVO",IF(P248&gt;=TODAY(),"ACTIVO"))</f>
        <v>INACTIVO</v>
      </c>
    </row>
    <row r="249" spans="1:33" ht="22.5" customHeight="1" x14ac:dyDescent="0.2">
      <c r="A249" s="248"/>
      <c r="B249" s="178"/>
      <c r="C249" s="178"/>
      <c r="D249" s="178"/>
      <c r="E249" s="49"/>
      <c r="F249" s="73"/>
      <c r="G249" s="73"/>
      <c r="H249" s="178"/>
      <c r="I249" s="178"/>
      <c r="J249" s="178"/>
      <c r="K249" s="68"/>
      <c r="L249" s="68"/>
      <c r="M249" s="68"/>
      <c r="N249" s="178"/>
      <c r="O249" s="278"/>
      <c r="P249" s="174"/>
      <c r="Q249" s="66"/>
      <c r="R249" s="178"/>
      <c r="S249" s="178"/>
      <c r="T249" s="178"/>
      <c r="U249" s="178"/>
      <c r="V249" s="178"/>
      <c r="W249" s="178"/>
      <c r="X249" s="178"/>
      <c r="Y249" s="9"/>
      <c r="Z249" s="178" t="s">
        <v>434</v>
      </c>
      <c r="AA249" s="68"/>
      <c r="AB249" s="68"/>
      <c r="AC249" s="68"/>
      <c r="AD249" s="192"/>
    </row>
    <row r="250" spans="1:33" ht="22.5" customHeight="1" x14ac:dyDescent="0.2">
      <c r="A250" s="74" t="s">
        <v>745</v>
      </c>
      <c r="B250" s="49" t="s">
        <v>746</v>
      </c>
      <c r="C250" s="49" t="s">
        <v>44</v>
      </c>
      <c r="D250" s="49" t="s">
        <v>44</v>
      </c>
      <c r="E250" s="49"/>
      <c r="F250" s="73"/>
      <c r="G250" s="73"/>
      <c r="H250" s="49" t="s">
        <v>747</v>
      </c>
      <c r="I250" s="87">
        <v>42499</v>
      </c>
      <c r="J250" s="49" t="s">
        <v>34</v>
      </c>
      <c r="K250" s="49"/>
      <c r="L250" s="49"/>
      <c r="M250" s="49"/>
      <c r="N250" s="49" t="s">
        <v>748</v>
      </c>
      <c r="O250" s="87">
        <v>43971</v>
      </c>
      <c r="P250" s="66">
        <v>45797</v>
      </c>
      <c r="Q250" s="66" t="s">
        <v>749</v>
      </c>
      <c r="R250" s="49">
        <v>3</v>
      </c>
      <c r="S250" s="49">
        <v>2023</v>
      </c>
      <c r="T250" s="49" t="s">
        <v>750</v>
      </c>
      <c r="U250" s="49" t="s">
        <v>751</v>
      </c>
      <c r="V250" s="47" t="s">
        <v>752</v>
      </c>
      <c r="W250" s="49" t="s">
        <v>320</v>
      </c>
      <c r="X250" s="49" t="s">
        <v>753</v>
      </c>
      <c r="Y250" s="9"/>
      <c r="Z250" s="49" t="s">
        <v>746</v>
      </c>
      <c r="AA250" s="49"/>
      <c r="AB250" s="49"/>
      <c r="AC250" s="49"/>
      <c r="AD250" s="90" t="str">
        <f t="shared" ref="AD250:AD253" ca="1" si="7">IF(P250&lt;TODAY(),"INACTIVO",IF(P250&gt;=TODAY(),"ACTIVO"))</f>
        <v>ACTIVO</v>
      </c>
      <c r="AG250" s="50"/>
    </row>
    <row r="251" spans="1:33" ht="22.5" customHeight="1" x14ac:dyDescent="0.2">
      <c r="A251" s="74" t="s">
        <v>754</v>
      </c>
      <c r="B251" s="49" t="s">
        <v>755</v>
      </c>
      <c r="C251" s="49" t="s">
        <v>70</v>
      </c>
      <c r="D251" s="49" t="s">
        <v>70</v>
      </c>
      <c r="E251" s="49"/>
      <c r="F251" s="73"/>
      <c r="G251" s="73"/>
      <c r="H251" s="49" t="s">
        <v>756</v>
      </c>
      <c r="I251" s="87">
        <v>42493</v>
      </c>
      <c r="J251" s="49" t="s">
        <v>34</v>
      </c>
      <c r="K251" s="49" t="s">
        <v>757</v>
      </c>
      <c r="L251" s="49" t="s">
        <v>73</v>
      </c>
      <c r="M251" s="134">
        <v>44854</v>
      </c>
      <c r="N251" s="49" t="s">
        <v>758</v>
      </c>
      <c r="O251" s="87">
        <v>44194</v>
      </c>
      <c r="P251" s="66">
        <v>45930</v>
      </c>
      <c r="Q251" s="66" t="s">
        <v>759</v>
      </c>
      <c r="R251" s="49">
        <v>4</v>
      </c>
      <c r="S251" s="49">
        <v>2021</v>
      </c>
      <c r="T251" s="49" t="s">
        <v>760</v>
      </c>
      <c r="U251" s="49" t="s">
        <v>761</v>
      </c>
      <c r="V251" s="83" t="s">
        <v>762</v>
      </c>
      <c r="W251" s="49" t="s">
        <v>320</v>
      </c>
      <c r="X251" s="49" t="s">
        <v>763</v>
      </c>
      <c r="Y251" s="9"/>
      <c r="Z251" s="49" t="s">
        <v>755</v>
      </c>
      <c r="AA251" s="49"/>
      <c r="AB251" s="49"/>
      <c r="AC251" s="49"/>
      <c r="AD251" s="90" t="str">
        <f t="shared" ca="1" si="7"/>
        <v>ACTIVO</v>
      </c>
    </row>
    <row r="252" spans="1:33" ht="22.5" customHeight="1" x14ac:dyDescent="0.2">
      <c r="A252" s="74" t="s">
        <v>764</v>
      </c>
      <c r="B252" s="49" t="s">
        <v>424</v>
      </c>
      <c r="C252" s="49" t="s">
        <v>31</v>
      </c>
      <c r="D252" s="49" t="s">
        <v>32</v>
      </c>
      <c r="E252" s="49"/>
      <c r="F252" s="73"/>
      <c r="G252" s="73"/>
      <c r="H252" s="49" t="s">
        <v>765</v>
      </c>
      <c r="I252" s="87">
        <v>42501</v>
      </c>
      <c r="J252" s="49" t="s">
        <v>34</v>
      </c>
      <c r="K252" s="49"/>
      <c r="L252" s="49"/>
      <c r="M252" s="49"/>
      <c r="N252" s="49" t="s">
        <v>766</v>
      </c>
      <c r="O252" s="87">
        <v>43411</v>
      </c>
      <c r="P252" s="66">
        <f>DATE(YEAR(O252)+1, MONTH(O252), DAY(O252))</f>
        <v>43776</v>
      </c>
      <c r="Q252" s="66"/>
      <c r="R252" s="49">
        <v>2</v>
      </c>
      <c r="S252" s="49"/>
      <c r="T252" s="49" t="s">
        <v>767</v>
      </c>
      <c r="U252" s="49" t="s">
        <v>768</v>
      </c>
      <c r="V252" s="83" t="s">
        <v>769</v>
      </c>
      <c r="W252" s="49" t="s">
        <v>348</v>
      </c>
      <c r="X252" s="49" t="s">
        <v>423</v>
      </c>
      <c r="Y252" s="9"/>
      <c r="Z252" s="49" t="s">
        <v>424</v>
      </c>
      <c r="AA252" s="49"/>
      <c r="AB252" s="49"/>
      <c r="AC252" s="49"/>
      <c r="AD252" s="90" t="str">
        <f t="shared" ca="1" si="7"/>
        <v>INACTIVO</v>
      </c>
    </row>
    <row r="253" spans="1:33" ht="22.5" customHeight="1" x14ac:dyDescent="0.2">
      <c r="A253" s="74" t="s">
        <v>770</v>
      </c>
      <c r="B253" s="49" t="s">
        <v>771</v>
      </c>
      <c r="C253" s="49" t="s">
        <v>31</v>
      </c>
      <c r="D253" s="49" t="s">
        <v>31</v>
      </c>
      <c r="E253" s="49"/>
      <c r="F253" s="73"/>
      <c r="G253" s="73"/>
      <c r="H253" s="49" t="s">
        <v>772</v>
      </c>
      <c r="I253" s="87">
        <v>42501</v>
      </c>
      <c r="J253" s="49" t="s">
        <v>34</v>
      </c>
      <c r="K253" s="49" t="s">
        <v>4335</v>
      </c>
      <c r="L253" s="49" t="s">
        <v>31</v>
      </c>
      <c r="M253" s="134">
        <v>45549</v>
      </c>
      <c r="N253" s="49" t="s">
        <v>773</v>
      </c>
      <c r="O253" s="87">
        <v>43978</v>
      </c>
      <c r="P253" s="75">
        <v>45804</v>
      </c>
      <c r="Q253" s="75" t="s">
        <v>4336</v>
      </c>
      <c r="R253" s="49">
        <v>4</v>
      </c>
      <c r="S253" s="49">
        <v>2022</v>
      </c>
      <c r="T253" s="49" t="s">
        <v>774</v>
      </c>
      <c r="U253" s="49" t="s">
        <v>775</v>
      </c>
      <c r="V253" s="91" t="s">
        <v>776</v>
      </c>
      <c r="W253" s="49" t="s">
        <v>777</v>
      </c>
      <c r="X253" s="49" t="s">
        <v>778</v>
      </c>
      <c r="Y253" s="9"/>
      <c r="Z253" s="49" t="s">
        <v>771</v>
      </c>
      <c r="AA253" s="49"/>
      <c r="AB253" s="49"/>
      <c r="AC253" s="49"/>
      <c r="AD253" s="90" t="str">
        <f t="shared" ca="1" si="7"/>
        <v>ACTIVO</v>
      </c>
    </row>
    <row r="254" spans="1:33" ht="22.5" customHeight="1" x14ac:dyDescent="0.2">
      <c r="A254" s="74" t="s">
        <v>779</v>
      </c>
      <c r="B254" s="49" t="s">
        <v>780</v>
      </c>
      <c r="C254" s="49" t="s">
        <v>325</v>
      </c>
      <c r="D254" s="49" t="s">
        <v>325</v>
      </c>
      <c r="E254" s="49"/>
      <c r="F254" s="73"/>
      <c r="G254" s="73"/>
      <c r="H254" s="49" t="s">
        <v>781</v>
      </c>
      <c r="I254" s="87">
        <v>42507</v>
      </c>
      <c r="J254" s="49" t="s">
        <v>34</v>
      </c>
      <c r="K254" s="49"/>
      <c r="L254" s="49"/>
      <c r="M254" s="49"/>
      <c r="N254" s="49" t="s">
        <v>782</v>
      </c>
      <c r="O254" s="87">
        <v>42985</v>
      </c>
      <c r="P254" s="66">
        <f t="shared" ref="P254:P317" si="8">DATE(YEAR(O254)+1, MONTH(O254), DAY(O254))</f>
        <v>43350</v>
      </c>
      <c r="Q254" s="66"/>
      <c r="R254" s="49">
        <v>1</v>
      </c>
      <c r="S254" s="49"/>
      <c r="T254" s="49" t="s">
        <v>783</v>
      </c>
      <c r="U254" s="49" t="s">
        <v>784</v>
      </c>
      <c r="V254" s="83" t="s">
        <v>785</v>
      </c>
      <c r="W254" s="49" t="s">
        <v>348</v>
      </c>
      <c r="X254" s="49" t="s">
        <v>786</v>
      </c>
      <c r="Y254" s="9"/>
      <c r="Z254" s="49" t="s">
        <v>787</v>
      </c>
      <c r="AA254" s="49"/>
      <c r="AB254" s="49"/>
      <c r="AC254" s="49"/>
      <c r="AD254" s="90" t="str">
        <f t="shared" ref="AD254:AD268" ca="1" si="9">IF(P254&lt;TODAY(),"INACTIVO",IF(P254&gt;=TODAY(),"ACTIVO"))</f>
        <v>INACTIVO</v>
      </c>
    </row>
    <row r="255" spans="1:33" ht="22.5" customHeight="1" x14ac:dyDescent="0.2">
      <c r="A255" s="74" t="s">
        <v>788</v>
      </c>
      <c r="B255" s="49" t="s">
        <v>789</v>
      </c>
      <c r="C255" s="49" t="s">
        <v>325</v>
      </c>
      <c r="D255" s="49" t="s">
        <v>640</v>
      </c>
      <c r="E255" s="49"/>
      <c r="F255" s="73"/>
      <c r="G255" s="73"/>
      <c r="H255" s="49" t="s">
        <v>790</v>
      </c>
      <c r="I255" s="87">
        <v>42515</v>
      </c>
      <c r="J255" s="49" t="s">
        <v>34</v>
      </c>
      <c r="K255" s="49">
        <v>94778</v>
      </c>
      <c r="L255" s="49" t="s">
        <v>640</v>
      </c>
      <c r="M255" s="134">
        <v>46159</v>
      </c>
      <c r="N255" s="49" t="s">
        <v>791</v>
      </c>
      <c r="O255" s="87">
        <v>43866</v>
      </c>
      <c r="P255" s="66">
        <f>DATE(YEAR(O255)+5, MONTH(O255), DAY(O255))</f>
        <v>45693</v>
      </c>
      <c r="Q255" s="66"/>
      <c r="R255" s="49">
        <v>3</v>
      </c>
      <c r="S255" s="49">
        <v>2023</v>
      </c>
      <c r="T255" s="49" t="s">
        <v>792</v>
      </c>
      <c r="U255" s="49" t="s">
        <v>793</v>
      </c>
      <c r="V255" s="83" t="s">
        <v>794</v>
      </c>
      <c r="W255" s="49" t="s">
        <v>348</v>
      </c>
      <c r="X255" s="49" t="s">
        <v>795</v>
      </c>
      <c r="Y255" s="9"/>
      <c r="Z255" s="49" t="s">
        <v>789</v>
      </c>
      <c r="AA255" s="49"/>
      <c r="AB255" s="49"/>
      <c r="AC255" s="49"/>
      <c r="AD255" s="90" t="str">
        <f t="shared" ca="1" si="9"/>
        <v>ACTIVO</v>
      </c>
    </row>
    <row r="256" spans="1:33" ht="22.5" customHeight="1" x14ac:dyDescent="0.2">
      <c r="A256" s="74" t="s">
        <v>796</v>
      </c>
      <c r="B256" s="49" t="s">
        <v>797</v>
      </c>
      <c r="C256" s="49" t="s">
        <v>44</v>
      </c>
      <c r="D256" s="49" t="s">
        <v>44</v>
      </c>
      <c r="E256" s="49"/>
      <c r="F256" s="73"/>
      <c r="G256" s="73"/>
      <c r="H256" s="49" t="s">
        <v>798</v>
      </c>
      <c r="I256" s="87">
        <v>42513</v>
      </c>
      <c r="J256" s="49" t="s">
        <v>34</v>
      </c>
      <c r="K256" s="49"/>
      <c r="L256" s="49"/>
      <c r="M256" s="49"/>
      <c r="N256" s="49" t="s">
        <v>799</v>
      </c>
      <c r="O256" s="87">
        <v>43487</v>
      </c>
      <c r="P256" s="66">
        <f t="shared" si="8"/>
        <v>43852</v>
      </c>
      <c r="Q256" s="66"/>
      <c r="R256" s="49">
        <v>1</v>
      </c>
      <c r="S256" s="49"/>
      <c r="T256" s="49" t="s">
        <v>800</v>
      </c>
      <c r="U256" s="49" t="s">
        <v>801</v>
      </c>
      <c r="V256" s="83" t="s">
        <v>802</v>
      </c>
      <c r="W256" s="49" t="s">
        <v>348</v>
      </c>
      <c r="X256" s="49" t="s">
        <v>803</v>
      </c>
      <c r="Y256" s="9"/>
      <c r="Z256" s="49" t="s">
        <v>797</v>
      </c>
      <c r="AA256" s="49"/>
      <c r="AB256" s="49"/>
      <c r="AC256" s="49"/>
      <c r="AD256" s="90" t="str">
        <f t="shared" ca="1" si="9"/>
        <v>INACTIVO</v>
      </c>
    </row>
    <row r="257" spans="1:31" ht="22.5" customHeight="1" x14ac:dyDescent="0.2">
      <c r="A257" s="74" t="s">
        <v>804</v>
      </c>
      <c r="B257" s="49" t="s">
        <v>805</v>
      </c>
      <c r="C257" s="49" t="s">
        <v>44</v>
      </c>
      <c r="D257" s="49" t="s">
        <v>459</v>
      </c>
      <c r="E257" s="49"/>
      <c r="F257" s="73"/>
      <c r="G257" s="73"/>
      <c r="H257" s="49" t="s">
        <v>806</v>
      </c>
      <c r="I257" s="87">
        <v>42508</v>
      </c>
      <c r="J257" s="49" t="s">
        <v>34</v>
      </c>
      <c r="K257" s="49"/>
      <c r="L257" s="49"/>
      <c r="M257" s="49"/>
      <c r="N257" s="49" t="s">
        <v>807</v>
      </c>
      <c r="O257" s="87">
        <v>44214</v>
      </c>
      <c r="P257" s="66">
        <v>46040</v>
      </c>
      <c r="Q257" s="66" t="s">
        <v>808</v>
      </c>
      <c r="R257" s="49">
        <v>3</v>
      </c>
      <c r="S257" s="49"/>
      <c r="T257" s="49" t="s">
        <v>809</v>
      </c>
      <c r="U257" s="49" t="s">
        <v>810</v>
      </c>
      <c r="V257" s="83" t="s">
        <v>811</v>
      </c>
      <c r="W257" s="49" t="s">
        <v>348</v>
      </c>
      <c r="X257" s="49" t="s">
        <v>812</v>
      </c>
      <c r="Y257" s="9"/>
      <c r="Z257" s="49" t="s">
        <v>805</v>
      </c>
      <c r="AA257" s="49"/>
      <c r="AB257" s="49"/>
      <c r="AC257" s="49"/>
      <c r="AD257" s="90" t="str">
        <f t="shared" ca="1" si="9"/>
        <v>ACTIVO</v>
      </c>
      <c r="AE257" s="84"/>
    </row>
    <row r="258" spans="1:31" ht="22.5" customHeight="1" x14ac:dyDescent="0.2">
      <c r="A258" s="74" t="s">
        <v>813</v>
      </c>
      <c r="B258" s="49" t="s">
        <v>814</v>
      </c>
      <c r="C258" s="49" t="s">
        <v>44</v>
      </c>
      <c r="D258" s="49" t="s">
        <v>57</v>
      </c>
      <c r="E258" s="49"/>
      <c r="F258" s="73"/>
      <c r="G258" s="73"/>
      <c r="H258" s="49" t="s">
        <v>815</v>
      </c>
      <c r="I258" s="87">
        <v>42508</v>
      </c>
      <c r="J258" s="49" t="s">
        <v>34</v>
      </c>
      <c r="K258" s="49" t="s">
        <v>3979</v>
      </c>
      <c r="L258" s="49" t="s">
        <v>57</v>
      </c>
      <c r="M258" s="134">
        <v>45942</v>
      </c>
      <c r="N258" s="49" t="s">
        <v>816</v>
      </c>
      <c r="O258" s="87">
        <v>43614</v>
      </c>
      <c r="P258" s="66">
        <v>45806</v>
      </c>
      <c r="Q258" s="66"/>
      <c r="R258" s="49">
        <v>2</v>
      </c>
      <c r="S258" s="49">
        <v>2023</v>
      </c>
      <c r="T258" s="49" t="s">
        <v>817</v>
      </c>
      <c r="U258" s="49" t="s">
        <v>818</v>
      </c>
      <c r="V258" s="48" t="s">
        <v>819</v>
      </c>
      <c r="W258" s="49" t="s">
        <v>348</v>
      </c>
      <c r="X258" s="49" t="s">
        <v>820</v>
      </c>
      <c r="Y258" s="9"/>
      <c r="Z258" s="49" t="s">
        <v>814</v>
      </c>
      <c r="AA258" s="49"/>
      <c r="AB258" s="49"/>
      <c r="AC258" s="49"/>
      <c r="AD258" s="90" t="str">
        <f t="shared" ca="1" si="9"/>
        <v>ACTIVO</v>
      </c>
    </row>
    <row r="259" spans="1:31" ht="22.5" customHeight="1" x14ac:dyDescent="0.2">
      <c r="A259" s="74" t="s">
        <v>821</v>
      </c>
      <c r="B259" s="49" t="s">
        <v>822</v>
      </c>
      <c r="C259" s="49" t="s">
        <v>44</v>
      </c>
      <c r="D259" s="49" t="s">
        <v>57</v>
      </c>
      <c r="E259" s="49"/>
      <c r="F259" s="73"/>
      <c r="G259" s="73"/>
      <c r="H259" s="49" t="s">
        <v>823</v>
      </c>
      <c r="I259" s="87">
        <v>42508</v>
      </c>
      <c r="J259" s="49" t="s">
        <v>34</v>
      </c>
      <c r="K259" s="49"/>
      <c r="L259" s="49"/>
      <c r="M259" s="49"/>
      <c r="N259" s="49" t="s">
        <v>823</v>
      </c>
      <c r="O259" s="87">
        <v>42508</v>
      </c>
      <c r="P259" s="66">
        <f t="shared" si="8"/>
        <v>42873</v>
      </c>
      <c r="Q259" s="66"/>
      <c r="R259" s="49"/>
      <c r="S259" s="49"/>
      <c r="T259" s="49" t="s">
        <v>824</v>
      </c>
      <c r="U259" s="49" t="s">
        <v>825</v>
      </c>
      <c r="V259" s="83" t="s">
        <v>826</v>
      </c>
      <c r="W259" s="49" t="s">
        <v>827</v>
      </c>
      <c r="X259" s="49" t="s">
        <v>828</v>
      </c>
      <c r="Y259" s="9"/>
      <c r="Z259" s="49" t="s">
        <v>822</v>
      </c>
      <c r="AA259" s="49"/>
      <c r="AB259" s="49"/>
      <c r="AC259" s="49"/>
      <c r="AD259" s="90" t="str">
        <f t="shared" ca="1" si="9"/>
        <v>INACTIVO</v>
      </c>
    </row>
    <row r="260" spans="1:31" ht="22.5" customHeight="1" x14ac:dyDescent="0.2">
      <c r="A260" s="74" t="s">
        <v>829</v>
      </c>
      <c r="B260" s="49" t="s">
        <v>830</v>
      </c>
      <c r="C260" s="49" t="s">
        <v>44</v>
      </c>
      <c r="D260" s="49" t="s">
        <v>831</v>
      </c>
      <c r="E260" s="49"/>
      <c r="F260" s="73"/>
      <c r="G260" s="73"/>
      <c r="H260" s="49" t="s">
        <v>832</v>
      </c>
      <c r="I260" s="87">
        <v>42527</v>
      </c>
      <c r="J260" s="49" t="s">
        <v>34</v>
      </c>
      <c r="K260" s="49"/>
      <c r="L260" s="49"/>
      <c r="M260" s="49"/>
      <c r="N260" s="49" t="s">
        <v>833</v>
      </c>
      <c r="O260" s="87">
        <v>42765</v>
      </c>
      <c r="P260" s="66">
        <f t="shared" si="8"/>
        <v>43130</v>
      </c>
      <c r="Q260" s="66"/>
      <c r="R260" s="49"/>
      <c r="S260" s="49"/>
      <c r="T260" s="49" t="s">
        <v>834</v>
      </c>
      <c r="U260" s="49" t="s">
        <v>835</v>
      </c>
      <c r="V260" s="83" t="s">
        <v>836</v>
      </c>
      <c r="W260" s="49" t="s">
        <v>50</v>
      </c>
      <c r="X260" s="49" t="s">
        <v>837</v>
      </c>
      <c r="Y260" s="9"/>
      <c r="Z260" s="49" t="s">
        <v>830</v>
      </c>
      <c r="AA260" s="49"/>
      <c r="AB260" s="49"/>
      <c r="AC260" s="49"/>
      <c r="AD260" s="90" t="str">
        <f t="shared" ca="1" si="9"/>
        <v>INACTIVO</v>
      </c>
    </row>
    <row r="261" spans="1:31" ht="22.5" customHeight="1" x14ac:dyDescent="0.2">
      <c r="A261" s="74" t="s">
        <v>838</v>
      </c>
      <c r="B261" s="49" t="s">
        <v>839</v>
      </c>
      <c r="C261" s="49" t="s">
        <v>44</v>
      </c>
      <c r="D261" s="49" t="s">
        <v>44</v>
      </c>
      <c r="E261" s="49"/>
      <c r="F261" s="73"/>
      <c r="G261" s="73"/>
      <c r="H261" s="49" t="s">
        <v>840</v>
      </c>
      <c r="I261" s="87">
        <v>42524</v>
      </c>
      <c r="J261" s="49" t="s">
        <v>34</v>
      </c>
      <c r="K261" s="49"/>
      <c r="L261" s="49"/>
      <c r="M261" s="49"/>
      <c r="N261" s="49" t="s">
        <v>841</v>
      </c>
      <c r="O261" s="87">
        <v>43262</v>
      </c>
      <c r="P261" s="66">
        <f t="shared" si="8"/>
        <v>43627</v>
      </c>
      <c r="Q261" s="66"/>
      <c r="R261" s="49">
        <v>1</v>
      </c>
      <c r="S261" s="49"/>
      <c r="T261" s="49" t="s">
        <v>842</v>
      </c>
      <c r="U261" s="49" t="s">
        <v>843</v>
      </c>
      <c r="V261" s="83" t="s">
        <v>844</v>
      </c>
      <c r="W261" s="49" t="s">
        <v>50</v>
      </c>
      <c r="X261" s="49" t="s">
        <v>845</v>
      </c>
      <c r="Y261" s="9"/>
      <c r="Z261" s="49" t="s">
        <v>839</v>
      </c>
      <c r="AA261" s="49"/>
      <c r="AB261" s="49"/>
      <c r="AC261" s="49"/>
      <c r="AD261" s="90" t="str">
        <f t="shared" ca="1" si="9"/>
        <v>INACTIVO</v>
      </c>
    </row>
    <row r="262" spans="1:31" ht="22.5" customHeight="1" x14ac:dyDescent="0.2">
      <c r="A262" s="74" t="s">
        <v>846</v>
      </c>
      <c r="B262" s="49" t="s">
        <v>847</v>
      </c>
      <c r="C262" s="49" t="s">
        <v>44</v>
      </c>
      <c r="D262" s="49" t="s">
        <v>44</v>
      </c>
      <c r="E262" s="49"/>
      <c r="F262" s="73"/>
      <c r="G262" s="73"/>
      <c r="H262" s="49" t="s">
        <v>848</v>
      </c>
      <c r="I262" s="87">
        <v>42524</v>
      </c>
      <c r="J262" s="49" t="s">
        <v>34</v>
      </c>
      <c r="K262" s="49">
        <v>902</v>
      </c>
      <c r="L262" s="49" t="s">
        <v>849</v>
      </c>
      <c r="M262" s="134">
        <v>46071</v>
      </c>
      <c r="N262" s="49" t="s">
        <v>850</v>
      </c>
      <c r="O262" s="87">
        <v>44282</v>
      </c>
      <c r="P262" s="66">
        <v>45743</v>
      </c>
      <c r="Q262" s="66" t="s">
        <v>3882</v>
      </c>
      <c r="R262" s="49">
        <v>2</v>
      </c>
      <c r="S262" s="49">
        <v>2024</v>
      </c>
      <c r="T262" s="49" t="s">
        <v>851</v>
      </c>
      <c r="U262" s="49" t="s">
        <v>852</v>
      </c>
      <c r="V262" s="83" t="s">
        <v>853</v>
      </c>
      <c r="W262" s="49" t="s">
        <v>50</v>
      </c>
      <c r="X262" s="49" t="s">
        <v>854</v>
      </c>
      <c r="Y262" s="9"/>
      <c r="Z262" s="49" t="s">
        <v>847</v>
      </c>
      <c r="AA262" s="49"/>
      <c r="AB262" s="49"/>
      <c r="AC262" s="49"/>
      <c r="AD262" s="90" t="str">
        <f t="shared" ca="1" si="9"/>
        <v>ACTIVO</v>
      </c>
    </row>
    <row r="263" spans="1:31" ht="22.5" customHeight="1" x14ac:dyDescent="0.2">
      <c r="A263" s="74" t="s">
        <v>855</v>
      </c>
      <c r="B263" s="49" t="s">
        <v>436</v>
      </c>
      <c r="C263" s="49" t="s">
        <v>44</v>
      </c>
      <c r="D263" s="49" t="s">
        <v>44</v>
      </c>
      <c r="E263" s="49"/>
      <c r="F263" s="73"/>
      <c r="G263" s="73"/>
      <c r="H263" s="49" t="s">
        <v>856</v>
      </c>
      <c r="I263" s="87">
        <v>42522</v>
      </c>
      <c r="J263" s="49" t="s">
        <v>34</v>
      </c>
      <c r="K263" s="49"/>
      <c r="L263" s="49"/>
      <c r="M263" s="49"/>
      <c r="N263" s="49" t="s">
        <v>856</v>
      </c>
      <c r="O263" s="87">
        <v>42522</v>
      </c>
      <c r="P263" s="66">
        <f t="shared" si="8"/>
        <v>42887</v>
      </c>
      <c r="Q263" s="66"/>
      <c r="R263" s="87"/>
      <c r="S263" s="87"/>
      <c r="T263" s="49" t="s">
        <v>857</v>
      </c>
      <c r="U263" s="49" t="s">
        <v>858</v>
      </c>
      <c r="V263" s="83" t="s">
        <v>859</v>
      </c>
      <c r="W263" s="49" t="s">
        <v>50</v>
      </c>
      <c r="X263" s="49" t="s">
        <v>435</v>
      </c>
      <c r="Y263" s="9"/>
      <c r="Z263" s="49" t="s">
        <v>436</v>
      </c>
      <c r="AA263" s="49"/>
      <c r="AB263" s="49"/>
      <c r="AC263" s="49"/>
      <c r="AD263" s="90" t="str">
        <f t="shared" ca="1" si="9"/>
        <v>INACTIVO</v>
      </c>
    </row>
    <row r="264" spans="1:31" ht="22.5" customHeight="1" x14ac:dyDescent="0.2">
      <c r="A264" s="74" t="s">
        <v>860</v>
      </c>
      <c r="B264" s="49" t="s">
        <v>861</v>
      </c>
      <c r="C264" s="49" t="s">
        <v>44</v>
      </c>
      <c r="D264" s="49" t="s">
        <v>44</v>
      </c>
      <c r="E264" s="49"/>
      <c r="F264" s="73"/>
      <c r="G264" s="73"/>
      <c r="H264" s="49" t="s">
        <v>862</v>
      </c>
      <c r="I264" s="87">
        <v>42528</v>
      </c>
      <c r="J264" s="49" t="s">
        <v>34</v>
      </c>
      <c r="K264" s="49"/>
      <c r="L264" s="49"/>
      <c r="M264" s="49"/>
      <c r="N264" s="49" t="s">
        <v>863</v>
      </c>
      <c r="O264" s="87">
        <v>43528</v>
      </c>
      <c r="P264" s="66">
        <f t="shared" si="8"/>
        <v>43894</v>
      </c>
      <c r="Q264" s="66"/>
      <c r="R264" s="49">
        <v>1</v>
      </c>
      <c r="S264" s="49"/>
      <c r="T264" s="49" t="s">
        <v>864</v>
      </c>
      <c r="U264" s="49" t="s">
        <v>865</v>
      </c>
      <c r="V264" s="83" t="s">
        <v>866</v>
      </c>
      <c r="W264" s="49" t="s">
        <v>50</v>
      </c>
      <c r="X264" s="49" t="s">
        <v>867</v>
      </c>
      <c r="Y264" s="9"/>
      <c r="Z264" s="49" t="s">
        <v>861</v>
      </c>
      <c r="AA264" s="49"/>
      <c r="AB264" s="49"/>
      <c r="AC264" s="49"/>
      <c r="AD264" s="90" t="str">
        <f t="shared" ca="1" si="9"/>
        <v>INACTIVO</v>
      </c>
    </row>
    <row r="265" spans="1:31" ht="22.5" customHeight="1" x14ac:dyDescent="0.2">
      <c r="A265" s="74" t="s">
        <v>868</v>
      </c>
      <c r="B265" s="49" t="s">
        <v>869</v>
      </c>
      <c r="C265" s="49" t="s">
        <v>44</v>
      </c>
      <c r="D265" s="49" t="s">
        <v>44</v>
      </c>
      <c r="E265" s="49"/>
      <c r="F265" s="73"/>
      <c r="G265" s="73"/>
      <c r="H265" s="49" t="s">
        <v>870</v>
      </c>
      <c r="I265" s="87">
        <v>42520</v>
      </c>
      <c r="J265" s="49" t="s">
        <v>34</v>
      </c>
      <c r="K265" s="49"/>
      <c r="L265" s="49"/>
      <c r="M265" s="49"/>
      <c r="N265" s="49" t="s">
        <v>870</v>
      </c>
      <c r="O265" s="87">
        <v>42520</v>
      </c>
      <c r="P265" s="66">
        <f t="shared" si="8"/>
        <v>42885</v>
      </c>
      <c r="Q265" s="66"/>
      <c r="R265" s="87"/>
      <c r="S265" s="87"/>
      <c r="T265" s="49" t="s">
        <v>871</v>
      </c>
      <c r="U265" s="49" t="s">
        <v>872</v>
      </c>
      <c r="V265" s="83" t="s">
        <v>873</v>
      </c>
      <c r="W265" s="49" t="s">
        <v>50</v>
      </c>
      <c r="X265" s="49" t="s">
        <v>874</v>
      </c>
      <c r="Y265" s="9"/>
      <c r="Z265" s="49" t="s">
        <v>875</v>
      </c>
      <c r="AA265" s="49"/>
      <c r="AB265" s="49"/>
      <c r="AC265" s="49"/>
      <c r="AD265" s="90" t="str">
        <f t="shared" ca="1" si="9"/>
        <v>INACTIVO</v>
      </c>
    </row>
    <row r="266" spans="1:31" ht="22.5" customHeight="1" x14ac:dyDescent="0.2">
      <c r="A266" s="74" t="s">
        <v>876</v>
      </c>
      <c r="B266" s="49" t="s">
        <v>877</v>
      </c>
      <c r="C266" s="111" t="s">
        <v>31</v>
      </c>
      <c r="D266" s="49" t="s">
        <v>878</v>
      </c>
      <c r="E266" s="49"/>
      <c r="F266" s="73"/>
      <c r="G266" s="73"/>
      <c r="H266" s="49" t="s">
        <v>879</v>
      </c>
      <c r="I266" s="87">
        <v>42521</v>
      </c>
      <c r="J266" s="49" t="s">
        <v>34</v>
      </c>
      <c r="K266" s="49"/>
      <c r="L266" s="49"/>
      <c r="M266" s="49"/>
      <c r="N266" s="49" t="s">
        <v>880</v>
      </c>
      <c r="O266" s="87">
        <v>42821</v>
      </c>
      <c r="P266" s="66">
        <f t="shared" si="8"/>
        <v>43186</v>
      </c>
      <c r="Q266" s="66"/>
      <c r="R266" s="87"/>
      <c r="S266" s="87"/>
      <c r="T266" s="49" t="s">
        <v>881</v>
      </c>
      <c r="U266" s="49" t="s">
        <v>882</v>
      </c>
      <c r="V266" s="83" t="s">
        <v>883</v>
      </c>
      <c r="W266" s="49" t="s">
        <v>50</v>
      </c>
      <c r="X266" s="49" t="s">
        <v>389</v>
      </c>
      <c r="Y266" s="9"/>
      <c r="Z266" s="49" t="s">
        <v>884</v>
      </c>
      <c r="AA266" s="49"/>
      <c r="AB266" s="49"/>
      <c r="AC266" s="49"/>
      <c r="AD266" s="90" t="str">
        <f t="shared" ca="1" si="9"/>
        <v>INACTIVO</v>
      </c>
    </row>
    <row r="267" spans="1:31" ht="22.5" customHeight="1" x14ac:dyDescent="0.2">
      <c r="A267" s="74" t="s">
        <v>885</v>
      </c>
      <c r="B267" s="49" t="s">
        <v>115</v>
      </c>
      <c r="C267" s="49" t="s">
        <v>44</v>
      </c>
      <c r="D267" s="49" t="s">
        <v>886</v>
      </c>
      <c r="E267" s="49"/>
      <c r="F267" s="73"/>
      <c r="G267" s="73"/>
      <c r="H267" s="49" t="s">
        <v>887</v>
      </c>
      <c r="I267" s="87">
        <v>42530</v>
      </c>
      <c r="J267" s="49" t="s">
        <v>34</v>
      </c>
      <c r="K267" s="49"/>
      <c r="L267" s="49"/>
      <c r="M267" s="49"/>
      <c r="N267" s="49" t="s">
        <v>888</v>
      </c>
      <c r="O267" s="87">
        <v>43116</v>
      </c>
      <c r="P267" s="66">
        <f t="shared" si="8"/>
        <v>43481</v>
      </c>
      <c r="Q267" s="66"/>
      <c r="R267" s="49">
        <v>1</v>
      </c>
      <c r="S267" s="49"/>
      <c r="T267" s="49" t="s">
        <v>889</v>
      </c>
      <c r="U267" s="49" t="s">
        <v>890</v>
      </c>
      <c r="V267" s="83" t="s">
        <v>891</v>
      </c>
      <c r="W267" s="49" t="s">
        <v>892</v>
      </c>
      <c r="X267" s="49" t="s">
        <v>893</v>
      </c>
      <c r="Y267" s="9"/>
      <c r="Z267" s="49" t="s">
        <v>894</v>
      </c>
      <c r="AA267" s="49"/>
      <c r="AB267" s="49"/>
      <c r="AC267" s="49"/>
      <c r="AD267" s="90" t="str">
        <f t="shared" ca="1" si="9"/>
        <v>INACTIVO</v>
      </c>
    </row>
    <row r="268" spans="1:31" ht="22.5" customHeight="1" x14ac:dyDescent="0.2">
      <c r="A268" s="247" t="s">
        <v>895</v>
      </c>
      <c r="B268" s="177" t="s">
        <v>896</v>
      </c>
      <c r="C268" s="177" t="s">
        <v>44</v>
      </c>
      <c r="D268" s="177" t="s">
        <v>44</v>
      </c>
      <c r="E268" s="49"/>
      <c r="F268" s="73"/>
      <c r="G268" s="73"/>
      <c r="H268" s="177" t="s">
        <v>897</v>
      </c>
      <c r="I268" s="171">
        <v>42521</v>
      </c>
      <c r="J268" s="177" t="s">
        <v>34</v>
      </c>
      <c r="K268" s="67"/>
      <c r="L268" s="67"/>
      <c r="M268" s="67"/>
      <c r="N268" s="177" t="s">
        <v>898</v>
      </c>
      <c r="O268" s="171">
        <v>43929</v>
      </c>
      <c r="P268" s="173">
        <f>DATE(YEAR(O268)+5, MONTH(O268), DAY(O268))</f>
        <v>45755</v>
      </c>
      <c r="Q268" s="65"/>
      <c r="R268" s="245" t="s">
        <v>899</v>
      </c>
      <c r="S268" s="245"/>
      <c r="T268" s="177" t="s">
        <v>900</v>
      </c>
      <c r="U268" s="177" t="s">
        <v>901</v>
      </c>
      <c r="V268" s="239" t="s">
        <v>902</v>
      </c>
      <c r="W268" s="49" t="s">
        <v>903</v>
      </c>
      <c r="X268" s="49" t="s">
        <v>904</v>
      </c>
      <c r="Y268" s="9"/>
      <c r="Z268" s="49" t="s">
        <v>896</v>
      </c>
      <c r="AA268" s="49"/>
      <c r="AB268" s="49"/>
      <c r="AC268" s="49"/>
      <c r="AD268" s="90" t="str">
        <f t="shared" ca="1" si="9"/>
        <v>ACTIVO</v>
      </c>
    </row>
    <row r="269" spans="1:31" ht="22.5" customHeight="1" x14ac:dyDescent="0.2">
      <c r="A269" s="252"/>
      <c r="B269" s="176"/>
      <c r="C269" s="176"/>
      <c r="D269" s="176"/>
      <c r="E269" s="49"/>
      <c r="F269" s="73"/>
      <c r="G269" s="73"/>
      <c r="H269" s="176"/>
      <c r="I269" s="176"/>
      <c r="J269" s="176"/>
      <c r="K269" s="70"/>
      <c r="L269" s="70"/>
      <c r="M269" s="70"/>
      <c r="N269" s="176"/>
      <c r="O269" s="176"/>
      <c r="P269" s="174"/>
      <c r="Q269" s="66"/>
      <c r="R269" s="176"/>
      <c r="S269" s="246"/>
      <c r="T269" s="176"/>
      <c r="U269" s="176"/>
      <c r="V269" s="176"/>
      <c r="W269" s="49" t="s">
        <v>905</v>
      </c>
      <c r="X269" s="49" t="s">
        <v>906</v>
      </c>
      <c r="Y269" s="9"/>
      <c r="Z269" s="49" t="s">
        <v>907</v>
      </c>
      <c r="AA269" s="49"/>
      <c r="AB269" s="49"/>
      <c r="AC269" s="49"/>
      <c r="AD269" s="90" t="str">
        <f ca="1">IF(P268&lt;TODAY(),"INACTIVO",IF(P268&gt;=TODAY(),"ACTIVO"))</f>
        <v>ACTIVO</v>
      </c>
    </row>
    <row r="270" spans="1:31" ht="22.5" customHeight="1" x14ac:dyDescent="0.2">
      <c r="A270" s="74" t="s">
        <v>908</v>
      </c>
      <c r="B270" s="49" t="s">
        <v>909</v>
      </c>
      <c r="C270" s="49" t="s">
        <v>44</v>
      </c>
      <c r="D270" s="49" t="s">
        <v>44</v>
      </c>
      <c r="E270" s="49"/>
      <c r="F270" s="73"/>
      <c r="G270" s="73"/>
      <c r="H270" s="49" t="s">
        <v>910</v>
      </c>
      <c r="I270" s="87" t="s">
        <v>911</v>
      </c>
      <c r="J270" s="49" t="s">
        <v>34</v>
      </c>
      <c r="K270" s="49"/>
      <c r="L270" s="49"/>
      <c r="M270" s="49"/>
      <c r="N270" s="49" t="s">
        <v>912</v>
      </c>
      <c r="O270" s="87">
        <v>42661</v>
      </c>
      <c r="P270" s="66">
        <f t="shared" si="8"/>
        <v>43026</v>
      </c>
      <c r="Q270" s="66"/>
      <c r="R270" s="33"/>
      <c r="S270" s="33"/>
      <c r="T270" s="49" t="s">
        <v>913</v>
      </c>
      <c r="U270" s="49" t="s">
        <v>914</v>
      </c>
      <c r="V270" s="83" t="s">
        <v>915</v>
      </c>
      <c r="W270" s="49" t="s">
        <v>916</v>
      </c>
      <c r="X270" s="49" t="s">
        <v>917</v>
      </c>
      <c r="Y270" s="9"/>
      <c r="Z270" s="49" t="s">
        <v>909</v>
      </c>
      <c r="AA270" s="49"/>
      <c r="AB270" s="49"/>
      <c r="AC270" s="49"/>
      <c r="AD270" s="90" t="str">
        <f t="shared" ref="AD270:AD298" ca="1" si="10">IF(P270&lt;TODAY(),"INACTIVO",IF(P270&gt;=TODAY(),"ACTIVO"))</f>
        <v>INACTIVO</v>
      </c>
    </row>
    <row r="271" spans="1:31" ht="22.5" customHeight="1" x14ac:dyDescent="0.2">
      <c r="A271" s="74" t="s">
        <v>918</v>
      </c>
      <c r="B271" s="49" t="s">
        <v>919</v>
      </c>
      <c r="C271" s="49" t="s">
        <v>44</v>
      </c>
      <c r="D271" s="49" t="s">
        <v>44</v>
      </c>
      <c r="E271" s="49"/>
      <c r="F271" s="73"/>
      <c r="G271" s="73"/>
      <c r="H271" s="49" t="s">
        <v>920</v>
      </c>
      <c r="I271" s="87" t="s">
        <v>921</v>
      </c>
      <c r="J271" s="49" t="s">
        <v>34</v>
      </c>
      <c r="K271" s="49"/>
      <c r="L271" s="49"/>
      <c r="M271" s="49"/>
      <c r="N271" s="49" t="s">
        <v>922</v>
      </c>
      <c r="O271" s="87">
        <v>44099</v>
      </c>
      <c r="P271" s="66">
        <v>45925</v>
      </c>
      <c r="Q271" s="66"/>
      <c r="R271" s="49">
        <v>3</v>
      </c>
      <c r="S271" s="49">
        <v>2021</v>
      </c>
      <c r="T271" s="49" t="s">
        <v>923</v>
      </c>
      <c r="U271" s="49" t="s">
        <v>924</v>
      </c>
      <c r="V271" s="39" t="s">
        <v>925</v>
      </c>
      <c r="W271" s="49" t="s">
        <v>50</v>
      </c>
      <c r="X271" s="49" t="s">
        <v>926</v>
      </c>
      <c r="Y271" s="9"/>
      <c r="Z271" s="49" t="s">
        <v>919</v>
      </c>
      <c r="AA271" s="49"/>
      <c r="AB271" s="49"/>
      <c r="AC271" s="49"/>
      <c r="AD271" s="90" t="str">
        <f t="shared" ca="1" si="10"/>
        <v>ACTIVO</v>
      </c>
    </row>
    <row r="272" spans="1:31" ht="22.5" customHeight="1" x14ac:dyDescent="0.2">
      <c r="A272" s="74" t="s">
        <v>927</v>
      </c>
      <c r="B272" s="49" t="s">
        <v>928</v>
      </c>
      <c r="C272" s="49" t="s">
        <v>44</v>
      </c>
      <c r="D272" s="49" t="s">
        <v>44</v>
      </c>
      <c r="E272" s="49"/>
      <c r="F272" s="73"/>
      <c r="G272" s="73"/>
      <c r="H272" s="49" t="s">
        <v>929</v>
      </c>
      <c r="I272" s="87" t="s">
        <v>930</v>
      </c>
      <c r="J272" s="49" t="s">
        <v>34</v>
      </c>
      <c r="K272" s="49"/>
      <c r="L272" s="49"/>
      <c r="M272" s="49"/>
      <c r="N272" s="49" t="s">
        <v>931</v>
      </c>
      <c r="O272" s="87">
        <v>43123</v>
      </c>
      <c r="P272" s="66">
        <f t="shared" si="8"/>
        <v>43488</v>
      </c>
      <c r="Q272" s="66"/>
      <c r="R272" s="49">
        <v>1</v>
      </c>
      <c r="S272" s="49"/>
      <c r="T272" s="49" t="s">
        <v>932</v>
      </c>
      <c r="U272" s="49" t="s">
        <v>933</v>
      </c>
      <c r="V272" s="83" t="s">
        <v>934</v>
      </c>
      <c r="W272" s="49" t="s">
        <v>50</v>
      </c>
      <c r="X272" s="49" t="s">
        <v>935</v>
      </c>
      <c r="Y272" s="9"/>
      <c r="Z272" s="49" t="s">
        <v>928</v>
      </c>
      <c r="AA272" s="49"/>
      <c r="AB272" s="49"/>
      <c r="AC272" s="49"/>
      <c r="AD272" s="90" t="str">
        <f t="shared" ca="1" si="10"/>
        <v>INACTIVO</v>
      </c>
    </row>
    <row r="273" spans="1:31" ht="22.5" customHeight="1" x14ac:dyDescent="0.2">
      <c r="A273" s="74" t="s">
        <v>936</v>
      </c>
      <c r="B273" s="49" t="s">
        <v>937</v>
      </c>
      <c r="C273" s="49" t="s">
        <v>31</v>
      </c>
      <c r="D273" s="49" t="s">
        <v>314</v>
      </c>
      <c r="E273" s="49"/>
      <c r="F273" s="73"/>
      <c r="G273" s="73"/>
      <c r="H273" s="49" t="s">
        <v>938</v>
      </c>
      <c r="I273" s="87" t="s">
        <v>939</v>
      </c>
      <c r="J273" s="49" t="s">
        <v>34</v>
      </c>
      <c r="K273" s="84" t="s">
        <v>3807</v>
      </c>
      <c r="L273" s="49" t="s">
        <v>940</v>
      </c>
      <c r="M273" s="134">
        <v>44558</v>
      </c>
      <c r="N273" s="49" t="s">
        <v>941</v>
      </c>
      <c r="O273" s="87">
        <v>43845</v>
      </c>
      <c r="P273" s="66">
        <f>DATE(YEAR(O273)+5, MONTH(O273), DAY(O273))</f>
        <v>45672</v>
      </c>
      <c r="Q273" s="49" t="s">
        <v>3808</v>
      </c>
      <c r="R273" s="49">
        <v>3</v>
      </c>
      <c r="S273" s="49">
        <v>2024</v>
      </c>
      <c r="T273" s="49" t="s">
        <v>942</v>
      </c>
      <c r="U273" s="49" t="s">
        <v>3809</v>
      </c>
      <c r="V273" s="83" t="s">
        <v>943</v>
      </c>
      <c r="W273" s="49" t="s">
        <v>944</v>
      </c>
      <c r="X273" s="49" t="s">
        <v>945</v>
      </c>
      <c r="Y273" s="9"/>
      <c r="Z273" s="49" t="s">
        <v>937</v>
      </c>
      <c r="AA273" s="49"/>
      <c r="AB273" s="49"/>
      <c r="AC273" s="49"/>
      <c r="AD273" s="90" t="str">
        <f t="shared" ca="1" si="10"/>
        <v>ACTIVO</v>
      </c>
    </row>
    <row r="274" spans="1:31" ht="22.5" customHeight="1" x14ac:dyDescent="0.2">
      <c r="A274" s="74" t="s">
        <v>946</v>
      </c>
      <c r="B274" s="49" t="s">
        <v>947</v>
      </c>
      <c r="C274" s="49" t="s">
        <v>948</v>
      </c>
      <c r="D274" s="49" t="s">
        <v>949</v>
      </c>
      <c r="E274" s="49"/>
      <c r="F274" s="73"/>
      <c r="G274" s="73"/>
      <c r="H274" s="49" t="s">
        <v>950</v>
      </c>
      <c r="I274" s="87" t="s">
        <v>951</v>
      </c>
      <c r="J274" s="49" t="s">
        <v>34</v>
      </c>
      <c r="K274" s="49"/>
      <c r="L274" s="49"/>
      <c r="M274" s="49"/>
      <c r="N274" s="49" t="s">
        <v>952</v>
      </c>
      <c r="O274" s="87">
        <v>42606</v>
      </c>
      <c r="P274" s="66">
        <f t="shared" si="8"/>
        <v>42971</v>
      </c>
      <c r="Q274" s="66"/>
      <c r="R274" s="87"/>
      <c r="S274" s="87"/>
      <c r="T274" s="49" t="s">
        <v>953</v>
      </c>
      <c r="U274" s="49" t="s">
        <v>954</v>
      </c>
      <c r="V274" s="83" t="s">
        <v>955</v>
      </c>
      <c r="W274" s="49" t="s">
        <v>50</v>
      </c>
      <c r="X274" s="49" t="s">
        <v>956</v>
      </c>
      <c r="Y274" s="9"/>
      <c r="Z274" s="49" t="s">
        <v>947</v>
      </c>
      <c r="AA274" s="49"/>
      <c r="AB274" s="49"/>
      <c r="AC274" s="49"/>
      <c r="AD274" s="90" t="str">
        <f t="shared" ca="1" si="10"/>
        <v>INACTIVO</v>
      </c>
    </row>
    <row r="275" spans="1:31" ht="22.5" customHeight="1" x14ac:dyDescent="0.2">
      <c r="A275" s="74" t="s">
        <v>957</v>
      </c>
      <c r="B275" s="49" t="s">
        <v>274</v>
      </c>
      <c r="C275" s="49" t="s">
        <v>44</v>
      </c>
      <c r="D275" s="49" t="s">
        <v>57</v>
      </c>
      <c r="E275" s="49"/>
      <c r="F275" s="73"/>
      <c r="G275" s="73"/>
      <c r="H275" s="49" t="s">
        <v>958</v>
      </c>
      <c r="I275" s="87" t="s">
        <v>959</v>
      </c>
      <c r="J275" s="49" t="s">
        <v>34</v>
      </c>
      <c r="K275" s="49"/>
      <c r="L275" s="49"/>
      <c r="M275" s="49"/>
      <c r="N275" s="49" t="s">
        <v>958</v>
      </c>
      <c r="O275" s="87">
        <v>42542</v>
      </c>
      <c r="P275" s="66">
        <f t="shared" si="8"/>
        <v>42907</v>
      </c>
      <c r="Q275" s="66"/>
      <c r="R275" s="87"/>
      <c r="S275" s="87"/>
      <c r="T275" s="49" t="s">
        <v>960</v>
      </c>
      <c r="U275" s="49" t="s">
        <v>961</v>
      </c>
      <c r="V275" s="83" t="s">
        <v>962</v>
      </c>
      <c r="W275" s="49" t="s">
        <v>963</v>
      </c>
      <c r="X275" s="49" t="s">
        <v>964</v>
      </c>
      <c r="Y275" s="9"/>
      <c r="Z275" s="49" t="s">
        <v>274</v>
      </c>
      <c r="AA275" s="49"/>
      <c r="AB275" s="49"/>
      <c r="AC275" s="49"/>
      <c r="AD275" s="90" t="str">
        <f t="shared" ca="1" si="10"/>
        <v>INACTIVO</v>
      </c>
    </row>
    <row r="276" spans="1:31" ht="22.5" customHeight="1" x14ac:dyDescent="0.2">
      <c r="A276" s="74" t="s">
        <v>965</v>
      </c>
      <c r="B276" s="49" t="s">
        <v>966</v>
      </c>
      <c r="C276" s="49" t="s">
        <v>325</v>
      </c>
      <c r="D276" s="49" t="s">
        <v>325</v>
      </c>
      <c r="E276" s="49"/>
      <c r="F276" s="73"/>
      <c r="G276" s="73"/>
      <c r="H276" s="49" t="s">
        <v>967</v>
      </c>
      <c r="I276" s="87" t="s">
        <v>939</v>
      </c>
      <c r="J276" s="49" t="s">
        <v>34</v>
      </c>
      <c r="K276" s="49"/>
      <c r="L276" s="49"/>
      <c r="M276" s="49"/>
      <c r="N276" s="49" t="s">
        <v>968</v>
      </c>
      <c r="O276" s="87">
        <v>42818</v>
      </c>
      <c r="P276" s="66">
        <f t="shared" si="8"/>
        <v>43183</v>
      </c>
      <c r="Q276" s="66"/>
      <c r="R276" s="87"/>
      <c r="S276" s="87"/>
      <c r="T276" s="49" t="s">
        <v>969</v>
      </c>
      <c r="U276" s="49" t="s">
        <v>970</v>
      </c>
      <c r="V276" s="83" t="s">
        <v>971</v>
      </c>
      <c r="W276" s="49" t="s">
        <v>50</v>
      </c>
      <c r="X276" s="49" t="s">
        <v>972</v>
      </c>
      <c r="Y276" s="9"/>
      <c r="Z276" s="49" t="s">
        <v>966</v>
      </c>
      <c r="AA276" s="49"/>
      <c r="AB276" s="49"/>
      <c r="AC276" s="49"/>
      <c r="AD276" s="90" t="str">
        <f t="shared" ca="1" si="10"/>
        <v>INACTIVO</v>
      </c>
    </row>
    <row r="277" spans="1:31" ht="22.5" customHeight="1" x14ac:dyDescent="0.2">
      <c r="A277" s="74" t="s">
        <v>973</v>
      </c>
      <c r="B277" s="49" t="s">
        <v>974</v>
      </c>
      <c r="C277" s="49" t="s">
        <v>325</v>
      </c>
      <c r="D277" s="49" t="s">
        <v>325</v>
      </c>
      <c r="E277" s="49"/>
      <c r="F277" s="73"/>
      <c r="G277" s="73"/>
      <c r="H277" s="49" t="s">
        <v>975</v>
      </c>
      <c r="I277" s="87" t="s">
        <v>976</v>
      </c>
      <c r="J277" s="49" t="s">
        <v>34</v>
      </c>
      <c r="K277" s="49"/>
      <c r="L277" s="49"/>
      <c r="M277" s="49"/>
      <c r="N277" s="49" t="s">
        <v>977</v>
      </c>
      <c r="O277" s="87">
        <v>42633</v>
      </c>
      <c r="P277" s="66">
        <f t="shared" si="8"/>
        <v>42998</v>
      </c>
      <c r="Q277" s="66"/>
      <c r="R277" s="87"/>
      <c r="S277" s="87"/>
      <c r="T277" s="49" t="s">
        <v>978</v>
      </c>
      <c r="U277" s="49" t="s">
        <v>979</v>
      </c>
      <c r="V277" s="83" t="s">
        <v>980</v>
      </c>
      <c r="W277" s="49" t="s">
        <v>50</v>
      </c>
      <c r="X277" s="49" t="s">
        <v>981</v>
      </c>
      <c r="Y277" s="9"/>
      <c r="Z277" s="49" t="s">
        <v>974</v>
      </c>
      <c r="AA277" s="49"/>
      <c r="AB277" s="49"/>
      <c r="AC277" s="49"/>
      <c r="AD277" s="90" t="str">
        <f t="shared" ca="1" si="10"/>
        <v>INACTIVO</v>
      </c>
    </row>
    <row r="278" spans="1:31" ht="22.5" customHeight="1" x14ac:dyDescent="0.2">
      <c r="A278" s="74" t="s">
        <v>982</v>
      </c>
      <c r="B278" s="49" t="s">
        <v>983</v>
      </c>
      <c r="C278" s="49" t="s">
        <v>44</v>
      </c>
      <c r="D278" s="49" t="s">
        <v>44</v>
      </c>
      <c r="E278" s="49"/>
      <c r="F278" s="73"/>
      <c r="G278" s="73"/>
      <c r="H278" s="49" t="s">
        <v>984</v>
      </c>
      <c r="I278" s="87" t="s">
        <v>921</v>
      </c>
      <c r="J278" s="49" t="s">
        <v>34</v>
      </c>
      <c r="K278" s="49"/>
      <c r="L278" s="49"/>
      <c r="M278" s="49"/>
      <c r="N278" s="49" t="s">
        <v>985</v>
      </c>
      <c r="O278" s="87">
        <v>44106</v>
      </c>
      <c r="P278" s="66">
        <v>45801</v>
      </c>
      <c r="Q278" s="66"/>
      <c r="R278" s="30">
        <v>2</v>
      </c>
      <c r="S278" s="30"/>
      <c r="T278" s="49" t="s">
        <v>986</v>
      </c>
      <c r="U278" s="49" t="s">
        <v>987</v>
      </c>
      <c r="V278" s="83" t="s">
        <v>988</v>
      </c>
      <c r="W278" s="49" t="s">
        <v>50</v>
      </c>
      <c r="X278" s="49" t="s">
        <v>989</v>
      </c>
      <c r="Y278" s="9"/>
      <c r="Z278" s="49" t="s">
        <v>983</v>
      </c>
      <c r="AA278" s="49"/>
      <c r="AB278" s="49"/>
      <c r="AC278" s="49"/>
      <c r="AD278" s="90" t="str">
        <f t="shared" ca="1" si="10"/>
        <v>ACTIVO</v>
      </c>
    </row>
    <row r="279" spans="1:31" ht="22.5" customHeight="1" x14ac:dyDescent="0.2">
      <c r="A279" s="74" t="s">
        <v>990</v>
      </c>
      <c r="B279" s="49" t="s">
        <v>991</v>
      </c>
      <c r="C279" s="49" t="s">
        <v>44</v>
      </c>
      <c r="D279" s="49" t="s">
        <v>628</v>
      </c>
      <c r="E279" s="49"/>
      <c r="F279" s="73"/>
      <c r="G279" s="73"/>
      <c r="H279" s="49" t="s">
        <v>992</v>
      </c>
      <c r="I279" s="87" t="s">
        <v>993</v>
      </c>
      <c r="J279" s="49" t="s">
        <v>34</v>
      </c>
      <c r="K279" s="49"/>
      <c r="L279" s="49"/>
      <c r="M279" s="49"/>
      <c r="N279" s="15" t="s">
        <v>994</v>
      </c>
      <c r="O279" s="87">
        <v>43140</v>
      </c>
      <c r="P279" s="66">
        <f t="shared" si="8"/>
        <v>43505</v>
      </c>
      <c r="Q279" s="66"/>
      <c r="R279" s="30">
        <v>1</v>
      </c>
      <c r="S279" s="30"/>
      <c r="T279" s="49" t="s">
        <v>995</v>
      </c>
      <c r="U279" s="49" t="s">
        <v>996</v>
      </c>
      <c r="V279" s="83" t="s">
        <v>997</v>
      </c>
      <c r="W279" s="49" t="s">
        <v>50</v>
      </c>
      <c r="X279" s="49" t="s">
        <v>998</v>
      </c>
      <c r="Y279" s="9"/>
      <c r="Z279" s="49" t="s">
        <v>991</v>
      </c>
      <c r="AA279" s="49"/>
      <c r="AB279" s="49"/>
      <c r="AC279" s="49"/>
      <c r="AD279" s="90" t="str">
        <f t="shared" ca="1" si="10"/>
        <v>INACTIVO</v>
      </c>
    </row>
    <row r="280" spans="1:31" ht="22.5" customHeight="1" x14ac:dyDescent="0.2">
      <c r="A280" s="74" t="s">
        <v>999</v>
      </c>
      <c r="B280" s="49" t="s">
        <v>1000</v>
      </c>
      <c r="C280" s="49" t="s">
        <v>325</v>
      </c>
      <c r="D280" s="49" t="s">
        <v>325</v>
      </c>
      <c r="E280" s="49"/>
      <c r="F280" s="73"/>
      <c r="G280" s="73"/>
      <c r="H280" s="49" t="s">
        <v>1001</v>
      </c>
      <c r="I280" s="87" t="s">
        <v>1002</v>
      </c>
      <c r="J280" s="49" t="s">
        <v>34</v>
      </c>
      <c r="K280" s="49"/>
      <c r="L280" s="49"/>
      <c r="M280" s="49"/>
      <c r="N280" s="49" t="s">
        <v>1001</v>
      </c>
      <c r="O280" s="87">
        <v>42536</v>
      </c>
      <c r="P280" s="66">
        <f t="shared" si="8"/>
        <v>42901</v>
      </c>
      <c r="Q280" s="66"/>
      <c r="R280" s="87"/>
      <c r="S280" s="87"/>
      <c r="T280" s="49" t="s">
        <v>1003</v>
      </c>
      <c r="U280" s="49" t="s">
        <v>1004</v>
      </c>
      <c r="V280" s="83" t="s">
        <v>1005</v>
      </c>
      <c r="W280" s="49" t="s">
        <v>1006</v>
      </c>
      <c r="X280" s="49" t="s">
        <v>1007</v>
      </c>
      <c r="Y280" s="9"/>
      <c r="Z280" s="49" t="s">
        <v>1000</v>
      </c>
      <c r="AA280" s="49"/>
      <c r="AB280" s="49"/>
      <c r="AC280" s="49"/>
      <c r="AD280" s="90" t="str">
        <f t="shared" ca="1" si="10"/>
        <v>INACTIVO</v>
      </c>
    </row>
    <row r="281" spans="1:31" ht="22.5" customHeight="1" x14ac:dyDescent="0.2">
      <c r="A281" s="74" t="s">
        <v>1008</v>
      </c>
      <c r="B281" s="49" t="s">
        <v>360</v>
      </c>
      <c r="C281" s="49" t="s">
        <v>31</v>
      </c>
      <c r="D281" s="49" t="s">
        <v>32</v>
      </c>
      <c r="E281" s="49"/>
      <c r="F281" s="73"/>
      <c r="G281" s="73"/>
      <c r="H281" s="49" t="s">
        <v>1009</v>
      </c>
      <c r="I281" s="87" t="s">
        <v>1010</v>
      </c>
      <c r="J281" s="49" t="s">
        <v>34</v>
      </c>
      <c r="K281" s="49"/>
      <c r="L281" s="49"/>
      <c r="M281" s="49"/>
      <c r="N281" s="49" t="s">
        <v>1011</v>
      </c>
      <c r="O281" s="87">
        <v>43732</v>
      </c>
      <c r="P281" s="66">
        <v>44227</v>
      </c>
      <c r="Q281" s="66"/>
      <c r="R281" s="49">
        <v>2</v>
      </c>
      <c r="S281" s="49"/>
      <c r="T281" s="49" t="s">
        <v>1012</v>
      </c>
      <c r="U281" s="49" t="s">
        <v>1013</v>
      </c>
      <c r="V281" s="83" t="s">
        <v>1014</v>
      </c>
      <c r="W281" s="49" t="s">
        <v>50</v>
      </c>
      <c r="X281" s="49" t="s">
        <v>1015</v>
      </c>
      <c r="Y281" s="9"/>
      <c r="Z281" s="49" t="s">
        <v>360</v>
      </c>
      <c r="AA281" s="49"/>
      <c r="AB281" s="49"/>
      <c r="AC281" s="49"/>
      <c r="AD281" s="90" t="str">
        <f t="shared" ca="1" si="10"/>
        <v>INACTIVO</v>
      </c>
    </row>
    <row r="282" spans="1:31" ht="22.5" customHeight="1" x14ac:dyDescent="0.2">
      <c r="A282" s="74" t="s">
        <v>1016</v>
      </c>
      <c r="B282" s="49" t="s">
        <v>1017</v>
      </c>
      <c r="C282" s="49" t="s">
        <v>31</v>
      </c>
      <c r="D282" s="49" t="s">
        <v>31</v>
      </c>
      <c r="E282" s="49"/>
      <c r="F282" s="73"/>
      <c r="G282" s="73"/>
      <c r="H282" s="49" t="s">
        <v>1018</v>
      </c>
      <c r="I282" s="87" t="s">
        <v>1019</v>
      </c>
      <c r="J282" s="49" t="s">
        <v>34</v>
      </c>
      <c r="K282" s="49"/>
      <c r="L282" s="49"/>
      <c r="M282" s="49"/>
      <c r="N282" s="49" t="s">
        <v>1020</v>
      </c>
      <c r="O282" s="87">
        <v>43810</v>
      </c>
      <c r="P282" s="75">
        <v>44255</v>
      </c>
      <c r="Q282" s="75"/>
      <c r="R282" s="49">
        <v>2</v>
      </c>
      <c r="S282" s="49"/>
      <c r="T282" s="49" t="s">
        <v>1021</v>
      </c>
      <c r="U282" s="49" t="s">
        <v>1022</v>
      </c>
      <c r="V282" s="83" t="s">
        <v>1023</v>
      </c>
      <c r="W282" s="49" t="s">
        <v>50</v>
      </c>
      <c r="X282" s="49" t="s">
        <v>1024</v>
      </c>
      <c r="Y282" s="9"/>
      <c r="Z282" s="49" t="s">
        <v>1017</v>
      </c>
      <c r="AA282" s="49"/>
      <c r="AB282" s="49"/>
      <c r="AC282" s="49"/>
      <c r="AD282" s="90" t="str">
        <f t="shared" ca="1" si="10"/>
        <v>INACTIVO</v>
      </c>
    </row>
    <row r="283" spans="1:31" ht="22.5" customHeight="1" x14ac:dyDescent="0.2">
      <c r="A283" s="74" t="s">
        <v>1025</v>
      </c>
      <c r="B283" s="49" t="s">
        <v>1026</v>
      </c>
      <c r="C283" s="49" t="s">
        <v>44</v>
      </c>
      <c r="D283" s="49" t="s">
        <v>44</v>
      </c>
      <c r="E283" s="49"/>
      <c r="F283" s="73"/>
      <c r="G283" s="73"/>
      <c r="H283" s="49" t="s">
        <v>1027</v>
      </c>
      <c r="I283" s="87" t="s">
        <v>1028</v>
      </c>
      <c r="J283" s="49" t="s">
        <v>34</v>
      </c>
      <c r="K283" s="49" t="s">
        <v>1029</v>
      </c>
      <c r="L283" s="49" t="s">
        <v>849</v>
      </c>
      <c r="M283" s="134">
        <v>44151</v>
      </c>
      <c r="N283" s="49" t="s">
        <v>1030</v>
      </c>
      <c r="O283" s="87">
        <v>44221</v>
      </c>
      <c r="P283" s="66">
        <v>45854</v>
      </c>
      <c r="Q283" s="66" t="s">
        <v>3980</v>
      </c>
      <c r="R283" s="49">
        <v>4</v>
      </c>
      <c r="S283" s="49">
        <v>2021</v>
      </c>
      <c r="T283" s="49" t="s">
        <v>1031</v>
      </c>
      <c r="U283" s="49" t="s">
        <v>1032</v>
      </c>
      <c r="V283" s="83" t="s">
        <v>1033</v>
      </c>
      <c r="W283" s="49" t="s">
        <v>50</v>
      </c>
      <c r="X283" s="49" t="s">
        <v>1034</v>
      </c>
      <c r="Y283" s="9"/>
      <c r="Z283" s="49" t="s">
        <v>1026</v>
      </c>
      <c r="AA283" s="49"/>
      <c r="AB283" s="49"/>
      <c r="AC283" s="49"/>
      <c r="AD283" s="90" t="str">
        <f t="shared" ca="1" si="10"/>
        <v>ACTIVO</v>
      </c>
      <c r="AE283" s="84"/>
    </row>
    <row r="284" spans="1:31" ht="22.5" customHeight="1" x14ac:dyDescent="0.2">
      <c r="A284" s="74" t="s">
        <v>1035</v>
      </c>
      <c r="B284" s="49" t="s">
        <v>1036</v>
      </c>
      <c r="C284" s="49" t="s">
        <v>44</v>
      </c>
      <c r="D284" s="49" t="s">
        <v>1037</v>
      </c>
      <c r="E284" s="49"/>
      <c r="F284" s="73"/>
      <c r="G284" s="73"/>
      <c r="H284" s="49" t="s">
        <v>1038</v>
      </c>
      <c r="I284" s="87" t="s">
        <v>1039</v>
      </c>
      <c r="J284" s="49" t="s">
        <v>34</v>
      </c>
      <c r="K284" s="49">
        <v>214</v>
      </c>
      <c r="L284" s="49" t="s">
        <v>1037</v>
      </c>
      <c r="M284" s="134">
        <v>46308</v>
      </c>
      <c r="N284" s="49" t="s">
        <v>1040</v>
      </c>
      <c r="O284" s="87">
        <v>44802</v>
      </c>
      <c r="P284" s="66">
        <f>DATE(YEAR(O284)+5, MONTH(O284), DAY(O284))</f>
        <v>46628</v>
      </c>
      <c r="Q284" s="66" t="s">
        <v>3706</v>
      </c>
      <c r="R284" s="49">
        <v>1</v>
      </c>
      <c r="S284" s="49">
        <v>2023</v>
      </c>
      <c r="T284" s="49" t="s">
        <v>1041</v>
      </c>
      <c r="U284" s="49" t="s">
        <v>3707</v>
      </c>
      <c r="V284" s="91" t="s">
        <v>1042</v>
      </c>
      <c r="W284" s="49" t="s">
        <v>50</v>
      </c>
      <c r="X284" s="49" t="s">
        <v>1043</v>
      </c>
      <c r="Y284" s="9"/>
      <c r="Z284" s="49" t="s">
        <v>1044</v>
      </c>
      <c r="AA284" s="49"/>
      <c r="AB284" s="49"/>
      <c r="AC284" s="49"/>
      <c r="AD284" s="90" t="str">
        <f t="shared" ca="1" si="10"/>
        <v>ACTIVO</v>
      </c>
    </row>
    <row r="285" spans="1:31" ht="22.5" customHeight="1" x14ac:dyDescent="0.2">
      <c r="A285" s="74" t="s">
        <v>1045</v>
      </c>
      <c r="B285" s="49" t="s">
        <v>1046</v>
      </c>
      <c r="C285" s="49" t="s">
        <v>325</v>
      </c>
      <c r="D285" s="49" t="s">
        <v>325</v>
      </c>
      <c r="E285" s="49"/>
      <c r="F285" s="73"/>
      <c r="G285" s="73"/>
      <c r="H285" s="49" t="s">
        <v>1047</v>
      </c>
      <c r="I285" s="87" t="s">
        <v>976</v>
      </c>
      <c r="J285" s="49" t="s">
        <v>34</v>
      </c>
      <c r="K285" s="49" t="s">
        <v>3821</v>
      </c>
      <c r="L285" s="49" t="s">
        <v>731</v>
      </c>
      <c r="M285" s="87">
        <v>45772</v>
      </c>
      <c r="N285" s="49" t="s">
        <v>1047</v>
      </c>
      <c r="O285" s="87">
        <v>43906</v>
      </c>
      <c r="P285" s="66">
        <v>45732</v>
      </c>
      <c r="Q285" s="66" t="s">
        <v>3822</v>
      </c>
      <c r="R285" s="49">
        <v>4</v>
      </c>
      <c r="S285" s="49">
        <v>2024</v>
      </c>
      <c r="T285" s="49" t="s">
        <v>1048</v>
      </c>
      <c r="U285" s="49" t="s">
        <v>1049</v>
      </c>
      <c r="V285" s="83" t="s">
        <v>1050</v>
      </c>
      <c r="W285" s="49" t="s">
        <v>50</v>
      </c>
      <c r="X285" s="49" t="s">
        <v>1051</v>
      </c>
      <c r="Y285" s="9"/>
      <c r="Z285" s="49" t="s">
        <v>1046</v>
      </c>
      <c r="AA285" s="49"/>
      <c r="AB285" s="49"/>
      <c r="AC285" s="49"/>
      <c r="AD285" s="90" t="str">
        <f t="shared" ca="1" si="10"/>
        <v>ACTIVO</v>
      </c>
      <c r="AE285" s="84"/>
    </row>
    <row r="286" spans="1:31" ht="22.5" customHeight="1" x14ac:dyDescent="0.2">
      <c r="A286" s="74" t="s">
        <v>1052</v>
      </c>
      <c r="B286" s="49" t="s">
        <v>1053</v>
      </c>
      <c r="C286" s="49" t="s">
        <v>44</v>
      </c>
      <c r="D286" s="49" t="s">
        <v>44</v>
      </c>
      <c r="E286" s="49"/>
      <c r="F286" s="73"/>
      <c r="G286" s="73"/>
      <c r="H286" s="49" t="s">
        <v>1054</v>
      </c>
      <c r="I286" s="87" t="s">
        <v>1055</v>
      </c>
      <c r="J286" s="49" t="s">
        <v>34</v>
      </c>
      <c r="K286" s="49">
        <v>37407</v>
      </c>
      <c r="L286" s="49" t="s">
        <v>1056</v>
      </c>
      <c r="M286" s="134">
        <v>45190</v>
      </c>
      <c r="N286" s="49" t="s">
        <v>1057</v>
      </c>
      <c r="O286" s="87">
        <v>44278</v>
      </c>
      <c r="P286" s="66">
        <v>46104</v>
      </c>
      <c r="Q286" s="66" t="s">
        <v>1058</v>
      </c>
      <c r="R286" s="49">
        <v>3</v>
      </c>
      <c r="S286" s="49">
        <v>2022</v>
      </c>
      <c r="T286" s="49" t="s">
        <v>1059</v>
      </c>
      <c r="U286" s="49" t="s">
        <v>1060</v>
      </c>
      <c r="V286" s="83" t="s">
        <v>1061</v>
      </c>
      <c r="W286" s="49" t="s">
        <v>50</v>
      </c>
      <c r="X286" s="49" t="s">
        <v>1062</v>
      </c>
      <c r="Y286" s="9"/>
      <c r="Z286" s="49" t="s">
        <v>1053</v>
      </c>
      <c r="AA286" s="49"/>
      <c r="AB286" s="49"/>
      <c r="AC286" s="49"/>
      <c r="AD286" s="90" t="str">
        <f t="shared" ca="1" si="10"/>
        <v>ACTIVO</v>
      </c>
      <c r="AE286" s="84"/>
    </row>
    <row r="287" spans="1:31" ht="22.5" customHeight="1" x14ac:dyDescent="0.2">
      <c r="A287" s="74" t="s">
        <v>1063</v>
      </c>
      <c r="B287" s="49" t="s">
        <v>1064</v>
      </c>
      <c r="C287" s="49" t="s">
        <v>325</v>
      </c>
      <c r="D287" s="49" t="s">
        <v>669</v>
      </c>
      <c r="E287" s="49"/>
      <c r="F287" s="73"/>
      <c r="G287" s="73"/>
      <c r="H287" s="49" t="s">
        <v>1065</v>
      </c>
      <c r="I287" s="87" t="s">
        <v>1066</v>
      </c>
      <c r="J287" s="49" t="s">
        <v>34</v>
      </c>
      <c r="K287" s="49" t="s">
        <v>1067</v>
      </c>
      <c r="L287" s="49" t="s">
        <v>1068</v>
      </c>
      <c r="M287" s="134">
        <v>45719</v>
      </c>
      <c r="N287" s="49" t="s">
        <v>1069</v>
      </c>
      <c r="O287" s="87">
        <v>44112</v>
      </c>
      <c r="P287" s="75">
        <v>45936</v>
      </c>
      <c r="Q287" s="75" t="s">
        <v>1070</v>
      </c>
      <c r="R287" s="49">
        <v>3</v>
      </c>
      <c r="S287" s="49">
        <v>2023</v>
      </c>
      <c r="T287" s="49" t="s">
        <v>1071</v>
      </c>
      <c r="U287" s="49" t="s">
        <v>1072</v>
      </c>
      <c r="V287" s="83" t="s">
        <v>1073</v>
      </c>
      <c r="W287" s="49" t="s">
        <v>916</v>
      </c>
      <c r="X287" s="49" t="s">
        <v>1074</v>
      </c>
      <c r="Y287" s="9"/>
      <c r="Z287" s="49" t="s">
        <v>1064</v>
      </c>
      <c r="AA287" s="49"/>
      <c r="AB287" s="49"/>
      <c r="AC287" s="49"/>
      <c r="AD287" s="90" t="str">
        <f t="shared" ca="1" si="10"/>
        <v>ACTIVO</v>
      </c>
    </row>
    <row r="288" spans="1:31" ht="22.5" customHeight="1" x14ac:dyDescent="0.2">
      <c r="A288" s="74" t="s">
        <v>1075</v>
      </c>
      <c r="B288" s="49" t="s">
        <v>1076</v>
      </c>
      <c r="C288" s="49" t="s">
        <v>44</v>
      </c>
      <c r="D288" s="49" t="s">
        <v>44</v>
      </c>
      <c r="E288" s="49"/>
      <c r="F288" s="73"/>
      <c r="G288" s="73"/>
      <c r="H288" s="49" t="s">
        <v>1077</v>
      </c>
      <c r="I288" s="87" t="s">
        <v>1078</v>
      </c>
      <c r="J288" s="49" t="s">
        <v>34</v>
      </c>
      <c r="K288" s="49"/>
      <c r="L288" s="49"/>
      <c r="M288" s="49"/>
      <c r="N288" s="49" t="s">
        <v>1079</v>
      </c>
      <c r="O288" s="87">
        <v>44326</v>
      </c>
      <c r="P288" s="75">
        <v>46152</v>
      </c>
      <c r="Q288" s="75" t="s">
        <v>1080</v>
      </c>
      <c r="R288" s="49">
        <v>3</v>
      </c>
      <c r="S288" s="49">
        <v>2024</v>
      </c>
      <c r="T288" s="49" t="s">
        <v>1081</v>
      </c>
      <c r="U288" s="49" t="s">
        <v>1082</v>
      </c>
      <c r="V288" s="113" t="s">
        <v>1083</v>
      </c>
      <c r="W288" s="49" t="s">
        <v>50</v>
      </c>
      <c r="X288" s="49" t="s">
        <v>1084</v>
      </c>
      <c r="Y288" s="9"/>
      <c r="Z288" s="49" t="s">
        <v>1076</v>
      </c>
      <c r="AA288" s="49"/>
      <c r="AB288" s="49"/>
      <c r="AC288" s="49"/>
      <c r="AD288" s="90" t="str">
        <f t="shared" ca="1" si="10"/>
        <v>ACTIVO</v>
      </c>
    </row>
    <row r="289" spans="1:30" ht="22.5" customHeight="1" x14ac:dyDescent="0.2">
      <c r="A289" s="74" t="s">
        <v>1085</v>
      </c>
      <c r="B289" s="49" t="s">
        <v>1086</v>
      </c>
      <c r="C289" s="49" t="s">
        <v>480</v>
      </c>
      <c r="D289" s="49" t="s">
        <v>481</v>
      </c>
      <c r="E289" s="49"/>
      <c r="F289" s="73"/>
      <c r="G289" s="73"/>
      <c r="H289" s="49" t="s">
        <v>1087</v>
      </c>
      <c r="I289" s="87" t="s">
        <v>1088</v>
      </c>
      <c r="J289" s="49" t="s">
        <v>34</v>
      </c>
      <c r="K289" s="49" t="s">
        <v>3823</v>
      </c>
      <c r="L289" s="49" t="s">
        <v>1089</v>
      </c>
      <c r="M289" s="134">
        <v>46239</v>
      </c>
      <c r="N289" s="49" t="s">
        <v>1090</v>
      </c>
      <c r="O289" s="87">
        <v>44029</v>
      </c>
      <c r="P289" s="66">
        <v>45855</v>
      </c>
      <c r="Q289" s="66" t="s">
        <v>3825</v>
      </c>
      <c r="R289" s="49">
        <v>2</v>
      </c>
      <c r="S289" s="49">
        <v>2024</v>
      </c>
      <c r="T289" s="49" t="s">
        <v>1091</v>
      </c>
      <c r="U289" s="49" t="s">
        <v>3824</v>
      </c>
      <c r="V289" s="48" t="s">
        <v>1092</v>
      </c>
      <c r="W289" s="49" t="s">
        <v>50</v>
      </c>
      <c r="X289" s="49" t="s">
        <v>1093</v>
      </c>
      <c r="Y289" s="9"/>
      <c r="Z289" s="49" t="s">
        <v>1086</v>
      </c>
      <c r="AA289" s="49"/>
      <c r="AB289" s="49"/>
      <c r="AC289" s="49"/>
      <c r="AD289" s="90" t="str">
        <f t="shared" ca="1" si="10"/>
        <v>ACTIVO</v>
      </c>
    </row>
    <row r="290" spans="1:30" ht="22.5" customHeight="1" x14ac:dyDescent="0.2">
      <c r="A290" s="74" t="s">
        <v>1094</v>
      </c>
      <c r="B290" s="49" t="s">
        <v>1095</v>
      </c>
      <c r="C290" s="49" t="s">
        <v>44</v>
      </c>
      <c r="D290" s="49" t="s">
        <v>57</v>
      </c>
      <c r="E290" s="49"/>
      <c r="F290" s="73"/>
      <c r="G290" s="73"/>
      <c r="H290" s="49" t="s">
        <v>1096</v>
      </c>
      <c r="I290" s="87" t="s">
        <v>1078</v>
      </c>
      <c r="J290" s="49" t="s">
        <v>34</v>
      </c>
      <c r="K290" s="49" t="s">
        <v>4333</v>
      </c>
      <c r="L290" s="49" t="s">
        <v>57</v>
      </c>
      <c r="M290" s="134">
        <v>45596</v>
      </c>
      <c r="N290" s="49" t="s">
        <v>1097</v>
      </c>
      <c r="O290" s="87">
        <v>44259</v>
      </c>
      <c r="P290" s="66">
        <v>45880</v>
      </c>
      <c r="Q290" s="66" t="s">
        <v>4334</v>
      </c>
      <c r="R290" s="30">
        <v>3</v>
      </c>
      <c r="S290" s="30">
        <v>2022</v>
      </c>
      <c r="T290" s="49" t="s">
        <v>1098</v>
      </c>
      <c r="U290" s="49" t="s">
        <v>1099</v>
      </c>
      <c r="V290" s="91" t="s">
        <v>1100</v>
      </c>
      <c r="W290" s="49" t="s">
        <v>50</v>
      </c>
      <c r="X290" s="49" t="s">
        <v>1101</v>
      </c>
      <c r="Y290" s="9"/>
      <c r="Z290" s="49" t="s">
        <v>1095</v>
      </c>
      <c r="AA290" s="49"/>
      <c r="AB290" s="49"/>
      <c r="AC290" s="49"/>
      <c r="AD290" s="90" t="str">
        <f t="shared" ca="1" si="10"/>
        <v>ACTIVO</v>
      </c>
    </row>
    <row r="291" spans="1:30" ht="22.5" customHeight="1" x14ac:dyDescent="0.2">
      <c r="A291" s="62" t="s">
        <v>1102</v>
      </c>
      <c r="B291" s="49" t="s">
        <v>1103</v>
      </c>
      <c r="C291" s="49" t="s">
        <v>325</v>
      </c>
      <c r="D291" s="111" t="s">
        <v>325</v>
      </c>
      <c r="E291" s="49"/>
      <c r="F291" s="73"/>
      <c r="G291" s="73"/>
      <c r="H291" s="49" t="s">
        <v>1104</v>
      </c>
      <c r="I291" s="87" t="s">
        <v>1066</v>
      </c>
      <c r="J291" s="49" t="s">
        <v>34</v>
      </c>
      <c r="K291" s="49" t="s">
        <v>1105</v>
      </c>
      <c r="L291" s="49" t="s">
        <v>1106</v>
      </c>
      <c r="M291" s="134">
        <v>45434</v>
      </c>
      <c r="N291" s="49" t="s">
        <v>1104</v>
      </c>
      <c r="O291" s="87">
        <v>44148</v>
      </c>
      <c r="P291" s="75">
        <v>45974</v>
      </c>
      <c r="Q291" s="75" t="s">
        <v>1107</v>
      </c>
      <c r="R291" s="30">
        <v>4</v>
      </c>
      <c r="S291" s="30">
        <v>2023</v>
      </c>
      <c r="T291" s="49" t="s">
        <v>1108</v>
      </c>
      <c r="U291" s="49" t="s">
        <v>1109</v>
      </c>
      <c r="V291" s="83" t="s">
        <v>1110</v>
      </c>
      <c r="W291" s="49" t="s">
        <v>50</v>
      </c>
      <c r="X291" s="49" t="s">
        <v>1111</v>
      </c>
      <c r="Y291" s="9"/>
      <c r="Z291" s="49" t="s">
        <v>1103</v>
      </c>
      <c r="AA291" s="49"/>
      <c r="AB291" s="49"/>
      <c r="AC291" s="49"/>
      <c r="AD291" s="90" t="str">
        <f t="shared" ca="1" si="10"/>
        <v>ACTIVO</v>
      </c>
    </row>
    <row r="292" spans="1:30" ht="22.5" customHeight="1" x14ac:dyDescent="0.2">
      <c r="A292" s="74" t="s">
        <v>1112</v>
      </c>
      <c r="B292" s="49" t="s">
        <v>1113</v>
      </c>
      <c r="C292" s="49" t="s">
        <v>44</v>
      </c>
      <c r="D292" s="49" t="s">
        <v>44</v>
      </c>
      <c r="E292" s="49"/>
      <c r="F292" s="73"/>
      <c r="G292" s="73"/>
      <c r="H292" s="49" t="s">
        <v>1114</v>
      </c>
      <c r="I292" s="87" t="s">
        <v>1115</v>
      </c>
      <c r="J292" s="49" t="s">
        <v>34</v>
      </c>
      <c r="K292" s="49"/>
      <c r="L292" s="49"/>
      <c r="M292" s="49"/>
      <c r="N292" s="49" t="s">
        <v>1116</v>
      </c>
      <c r="O292" s="87">
        <v>43956</v>
      </c>
      <c r="P292" s="66">
        <f>DATE(YEAR(O292)+5, MONTH(O292), DAY(O292))</f>
        <v>45782</v>
      </c>
      <c r="Q292" s="66"/>
      <c r="R292" s="30">
        <v>2</v>
      </c>
      <c r="S292" s="30">
        <v>2024</v>
      </c>
      <c r="T292" s="49" t="s">
        <v>1117</v>
      </c>
      <c r="U292" s="49" t="s">
        <v>1118</v>
      </c>
      <c r="V292" s="48" t="s">
        <v>1119</v>
      </c>
      <c r="W292" s="49" t="s">
        <v>1120</v>
      </c>
      <c r="X292" s="49" t="s">
        <v>1121</v>
      </c>
      <c r="Y292" s="9"/>
      <c r="Z292" s="49" t="s">
        <v>1113</v>
      </c>
      <c r="AA292" s="49"/>
      <c r="AB292" s="49"/>
      <c r="AC292" s="49"/>
      <c r="AD292" s="90" t="str">
        <f t="shared" ca="1" si="10"/>
        <v>ACTIVO</v>
      </c>
    </row>
    <row r="293" spans="1:30" ht="22.5" customHeight="1" x14ac:dyDescent="0.2">
      <c r="A293" s="247" t="s">
        <v>1122</v>
      </c>
      <c r="B293" s="177" t="s">
        <v>1123</v>
      </c>
      <c r="C293" s="177" t="s">
        <v>44</v>
      </c>
      <c r="D293" s="177" t="s">
        <v>44</v>
      </c>
      <c r="E293" s="49"/>
      <c r="F293" s="73"/>
      <c r="G293" s="73"/>
      <c r="H293" s="177" t="s">
        <v>1124</v>
      </c>
      <c r="I293" s="177" t="s">
        <v>1125</v>
      </c>
      <c r="J293" s="177" t="s">
        <v>34</v>
      </c>
      <c r="K293" s="67"/>
      <c r="L293" s="67"/>
      <c r="M293" s="67"/>
      <c r="N293" s="177" t="s">
        <v>1126</v>
      </c>
      <c r="O293" s="171">
        <v>43238</v>
      </c>
      <c r="P293" s="173">
        <f t="shared" si="8"/>
        <v>43603</v>
      </c>
      <c r="Q293" s="65"/>
      <c r="R293" s="177">
        <v>1</v>
      </c>
      <c r="S293" s="177"/>
      <c r="T293" s="177" t="s">
        <v>1127</v>
      </c>
      <c r="U293" s="177" t="s">
        <v>1128</v>
      </c>
      <c r="V293" s="177" t="s">
        <v>1129</v>
      </c>
      <c r="W293" s="177" t="s">
        <v>1130</v>
      </c>
      <c r="X293" s="49" t="s">
        <v>1131</v>
      </c>
      <c r="Y293" s="9"/>
      <c r="Z293" s="49" t="s">
        <v>1132</v>
      </c>
      <c r="AA293" s="49"/>
      <c r="AB293" s="49"/>
      <c r="AC293" s="49"/>
      <c r="AD293" s="90" t="str">
        <f t="shared" ca="1" si="10"/>
        <v>INACTIVO</v>
      </c>
    </row>
    <row r="294" spans="1:30" ht="22.5" customHeight="1" x14ac:dyDescent="0.2">
      <c r="A294" s="248"/>
      <c r="B294" s="178"/>
      <c r="C294" s="178"/>
      <c r="D294" s="178"/>
      <c r="E294" s="49"/>
      <c r="F294" s="73"/>
      <c r="G294" s="73"/>
      <c r="H294" s="178"/>
      <c r="I294" s="178"/>
      <c r="J294" s="178"/>
      <c r="K294" s="68"/>
      <c r="L294" s="68"/>
      <c r="M294" s="68"/>
      <c r="N294" s="178"/>
      <c r="O294" s="176"/>
      <c r="P294" s="174"/>
      <c r="Q294" s="66"/>
      <c r="R294" s="178"/>
      <c r="S294" s="178"/>
      <c r="T294" s="178"/>
      <c r="U294" s="178"/>
      <c r="V294" s="178"/>
      <c r="W294" s="178"/>
      <c r="X294" s="49" t="s">
        <v>1133</v>
      </c>
      <c r="Y294" s="9"/>
      <c r="Z294" s="49" t="s">
        <v>1134</v>
      </c>
      <c r="AA294" s="49"/>
      <c r="AB294" s="49"/>
      <c r="AC294" s="49"/>
      <c r="AD294" s="90" t="str">
        <f t="shared" ca="1" si="10"/>
        <v>INACTIVO</v>
      </c>
    </row>
    <row r="295" spans="1:30" ht="22.5" customHeight="1" x14ac:dyDescent="0.2">
      <c r="A295" s="74" t="s">
        <v>1135</v>
      </c>
      <c r="B295" s="49" t="s">
        <v>1136</v>
      </c>
      <c r="C295" s="49" t="s">
        <v>325</v>
      </c>
      <c r="D295" s="49" t="s">
        <v>1137</v>
      </c>
      <c r="E295" s="49"/>
      <c r="F295" s="73"/>
      <c r="G295" s="73"/>
      <c r="H295" s="49" t="s">
        <v>1138</v>
      </c>
      <c r="I295" s="87" t="s">
        <v>951</v>
      </c>
      <c r="J295" s="49" t="s">
        <v>34</v>
      </c>
      <c r="K295" s="49" t="s">
        <v>4553</v>
      </c>
      <c r="L295" s="49" t="s">
        <v>1139</v>
      </c>
      <c r="M295" s="134">
        <v>46880</v>
      </c>
      <c r="N295" s="49" t="s">
        <v>1140</v>
      </c>
      <c r="O295" s="87">
        <v>45603</v>
      </c>
      <c r="P295" s="66">
        <f>DATE(YEAR(O295)+5, MONTH(O295), DAY(O295))</f>
        <v>47429</v>
      </c>
      <c r="Q295" t="s">
        <v>4554</v>
      </c>
      <c r="R295" s="30">
        <v>3</v>
      </c>
      <c r="S295" s="30">
        <v>2024</v>
      </c>
      <c r="T295" s="49" t="s">
        <v>1141</v>
      </c>
      <c r="U295" s="49" t="s">
        <v>1142</v>
      </c>
      <c r="V295" s="83" t="s">
        <v>1143</v>
      </c>
      <c r="W295" s="49" t="s">
        <v>1144</v>
      </c>
      <c r="X295" s="49" t="s">
        <v>1145</v>
      </c>
      <c r="Y295" s="9"/>
      <c r="Z295" s="49" t="s">
        <v>1136</v>
      </c>
      <c r="AA295" s="49"/>
      <c r="AB295" s="49"/>
      <c r="AC295" s="49"/>
      <c r="AD295" s="90" t="str">
        <f t="shared" ca="1" si="10"/>
        <v>ACTIVO</v>
      </c>
    </row>
    <row r="296" spans="1:30" ht="22.5" customHeight="1" x14ac:dyDescent="0.2">
      <c r="A296" s="74" t="s">
        <v>1146</v>
      </c>
      <c r="B296" s="49" t="s">
        <v>1147</v>
      </c>
      <c r="C296" s="49" t="s">
        <v>44</v>
      </c>
      <c r="D296" s="49" t="s">
        <v>44</v>
      </c>
      <c r="E296" s="49"/>
      <c r="F296" s="73"/>
      <c r="G296" s="73"/>
      <c r="H296" s="49" t="s">
        <v>1148</v>
      </c>
      <c r="I296" s="87" t="s">
        <v>1149</v>
      </c>
      <c r="J296" s="49" t="s">
        <v>34</v>
      </c>
      <c r="K296" s="49"/>
      <c r="L296" s="49"/>
      <c r="M296" s="49"/>
      <c r="N296" s="49" t="s">
        <v>1150</v>
      </c>
      <c r="O296" s="87">
        <v>43087</v>
      </c>
      <c r="P296" s="66">
        <f t="shared" si="8"/>
        <v>43452</v>
      </c>
      <c r="Q296" s="66"/>
      <c r="R296" s="30"/>
      <c r="S296" s="30"/>
      <c r="T296" s="49" t="s">
        <v>1151</v>
      </c>
      <c r="U296" s="49" t="s">
        <v>1152</v>
      </c>
      <c r="V296" s="83" t="s">
        <v>1153</v>
      </c>
      <c r="W296" s="49" t="s">
        <v>348</v>
      </c>
      <c r="X296" s="49" t="s">
        <v>1154</v>
      </c>
      <c r="Y296" s="9"/>
      <c r="Z296" s="49" t="s">
        <v>1147</v>
      </c>
      <c r="AA296" s="49"/>
      <c r="AB296" s="49"/>
      <c r="AC296" s="49"/>
      <c r="AD296" s="90" t="str">
        <f t="shared" ca="1" si="10"/>
        <v>INACTIVO</v>
      </c>
    </row>
    <row r="297" spans="1:30" ht="22.5" customHeight="1" x14ac:dyDescent="0.2">
      <c r="A297" s="74" t="s">
        <v>1155</v>
      </c>
      <c r="B297" s="49" t="s">
        <v>1156</v>
      </c>
      <c r="C297" s="49" t="s">
        <v>325</v>
      </c>
      <c r="D297" s="49" t="s">
        <v>325</v>
      </c>
      <c r="E297" s="49"/>
      <c r="F297" s="73"/>
      <c r="G297" s="73"/>
      <c r="H297" s="49" t="s">
        <v>1157</v>
      </c>
      <c r="I297" s="87" t="s">
        <v>1039</v>
      </c>
      <c r="J297" s="49" t="s">
        <v>34</v>
      </c>
      <c r="K297" s="49">
        <v>960</v>
      </c>
      <c r="L297" s="49" t="s">
        <v>731</v>
      </c>
      <c r="M297" s="134">
        <v>46197</v>
      </c>
      <c r="N297" s="49" t="s">
        <v>1158</v>
      </c>
      <c r="O297" s="87">
        <v>44371</v>
      </c>
      <c r="P297" s="66">
        <f>DATE(YEAR(O297)+5, MONTH(O297), DAY(O297))</f>
        <v>46197</v>
      </c>
      <c r="Q297" s="66" t="s">
        <v>1159</v>
      </c>
      <c r="R297" s="30"/>
      <c r="S297" s="30">
        <v>2024</v>
      </c>
      <c r="T297" s="49" t="s">
        <v>1160</v>
      </c>
      <c r="U297" s="49" t="s">
        <v>1161</v>
      </c>
      <c r="V297" s="25" t="s">
        <v>1162</v>
      </c>
      <c r="W297" s="49" t="s">
        <v>348</v>
      </c>
      <c r="X297" s="49" t="s">
        <v>1163</v>
      </c>
      <c r="Y297" s="9"/>
      <c r="Z297" s="49" t="s">
        <v>1156</v>
      </c>
      <c r="AA297" s="49"/>
      <c r="AB297" s="49"/>
      <c r="AC297" s="49"/>
      <c r="AD297" s="90" t="str">
        <f t="shared" ca="1" si="10"/>
        <v>ACTIVO</v>
      </c>
    </row>
    <row r="298" spans="1:30" ht="22.5" customHeight="1" x14ac:dyDescent="0.2">
      <c r="A298" s="247" t="s">
        <v>1164</v>
      </c>
      <c r="B298" s="177" t="s">
        <v>1165</v>
      </c>
      <c r="C298" s="177" t="s">
        <v>44</v>
      </c>
      <c r="D298" s="177" t="s">
        <v>44</v>
      </c>
      <c r="E298" s="49"/>
      <c r="F298" s="73"/>
      <c r="G298" s="73"/>
      <c r="H298" s="49" t="s">
        <v>1166</v>
      </c>
      <c r="I298" s="87" t="s">
        <v>1167</v>
      </c>
      <c r="J298" s="177" t="s">
        <v>34</v>
      </c>
      <c r="K298" s="177" t="s">
        <v>1168</v>
      </c>
      <c r="L298" s="177" t="s">
        <v>570</v>
      </c>
      <c r="M298" s="183">
        <v>46058</v>
      </c>
      <c r="N298" s="177" t="s">
        <v>1169</v>
      </c>
      <c r="O298" s="171">
        <v>44274</v>
      </c>
      <c r="P298" s="173">
        <v>46100</v>
      </c>
      <c r="Q298" s="173" t="s">
        <v>1170</v>
      </c>
      <c r="R298" s="197">
        <v>4</v>
      </c>
      <c r="S298" s="197">
        <v>2024</v>
      </c>
      <c r="T298" s="177" t="s">
        <v>1171</v>
      </c>
      <c r="U298" s="177" t="s">
        <v>1172</v>
      </c>
      <c r="V298" s="233" t="s">
        <v>1173</v>
      </c>
      <c r="W298" s="177" t="s">
        <v>1174</v>
      </c>
      <c r="X298" s="49" t="s">
        <v>1175</v>
      </c>
      <c r="Y298" s="9"/>
      <c r="Z298" s="49" t="s">
        <v>1165</v>
      </c>
      <c r="AA298" s="67"/>
      <c r="AB298" s="67"/>
      <c r="AC298" s="67"/>
      <c r="AD298" s="169" t="str">
        <f t="shared" ca="1" si="10"/>
        <v>ACTIVO</v>
      </c>
    </row>
    <row r="299" spans="1:30" ht="22.5" customHeight="1" x14ac:dyDescent="0.2">
      <c r="A299" s="254"/>
      <c r="B299" s="186"/>
      <c r="C299" s="186"/>
      <c r="D299" s="186"/>
      <c r="E299" s="49"/>
      <c r="F299" s="73"/>
      <c r="G299" s="73"/>
      <c r="H299" s="49"/>
      <c r="I299" s="87"/>
      <c r="J299" s="186"/>
      <c r="K299" s="186"/>
      <c r="L299" s="186"/>
      <c r="M299" s="187"/>
      <c r="N299" s="186"/>
      <c r="O299" s="219"/>
      <c r="P299" s="185"/>
      <c r="Q299" s="185"/>
      <c r="R299" s="303"/>
      <c r="S299" s="303"/>
      <c r="T299" s="186"/>
      <c r="U299" s="186"/>
      <c r="V299" s="234"/>
      <c r="W299" s="186"/>
      <c r="X299" s="49" t="s">
        <v>1176</v>
      </c>
      <c r="Y299" s="9"/>
      <c r="Z299" s="49"/>
      <c r="AA299" s="114"/>
      <c r="AB299" s="114"/>
      <c r="AC299" s="114"/>
      <c r="AD299" s="236"/>
    </row>
    <row r="300" spans="1:30" ht="22.5" customHeight="1" x14ac:dyDescent="0.2">
      <c r="A300" s="248"/>
      <c r="B300" s="178"/>
      <c r="C300" s="178"/>
      <c r="D300" s="178"/>
      <c r="E300" s="49"/>
      <c r="F300" s="73"/>
      <c r="G300" s="73"/>
      <c r="H300" s="49"/>
      <c r="I300" s="87"/>
      <c r="J300" s="178"/>
      <c r="K300" s="178"/>
      <c r="L300" s="178"/>
      <c r="M300" s="184"/>
      <c r="N300" s="178"/>
      <c r="O300" s="172"/>
      <c r="P300" s="174"/>
      <c r="Q300" s="174"/>
      <c r="R300" s="304"/>
      <c r="S300" s="304"/>
      <c r="T300" s="178"/>
      <c r="U300" s="178"/>
      <c r="V300" s="235"/>
      <c r="W300" s="178"/>
      <c r="X300" s="49" t="s">
        <v>1177</v>
      </c>
      <c r="Y300" s="9"/>
      <c r="Z300" s="49"/>
      <c r="AA300" s="68"/>
      <c r="AB300" s="68"/>
      <c r="AC300" s="68"/>
      <c r="AD300" s="170"/>
    </row>
    <row r="301" spans="1:30" ht="22.5" customHeight="1" x14ac:dyDescent="0.2">
      <c r="A301" s="74" t="s">
        <v>1178</v>
      </c>
      <c r="B301" s="49" t="s">
        <v>1179</v>
      </c>
      <c r="C301" s="49" t="s">
        <v>31</v>
      </c>
      <c r="D301" s="49" t="s">
        <v>1180</v>
      </c>
      <c r="E301" s="49"/>
      <c r="F301" s="73"/>
      <c r="G301" s="73"/>
      <c r="H301" s="49" t="s">
        <v>1181</v>
      </c>
      <c r="I301" s="87" t="s">
        <v>1182</v>
      </c>
      <c r="J301" s="49" t="s">
        <v>34</v>
      </c>
      <c r="K301" s="49"/>
      <c r="L301" s="49"/>
      <c r="M301" s="49"/>
      <c r="N301" s="49" t="s">
        <v>1183</v>
      </c>
      <c r="O301" s="87">
        <v>42929</v>
      </c>
      <c r="P301" s="66">
        <f t="shared" si="8"/>
        <v>43294</v>
      </c>
      <c r="Q301" s="66"/>
      <c r="R301" s="30"/>
      <c r="S301" s="30"/>
      <c r="T301" s="49" t="s">
        <v>1184</v>
      </c>
      <c r="U301" s="49" t="s">
        <v>1185</v>
      </c>
      <c r="V301" s="90" t="s">
        <v>1186</v>
      </c>
      <c r="W301" s="49" t="s">
        <v>1187</v>
      </c>
      <c r="X301" s="49" t="s">
        <v>1188</v>
      </c>
      <c r="Y301" s="9"/>
      <c r="Z301" s="49" t="s">
        <v>1179</v>
      </c>
      <c r="AA301" s="49"/>
      <c r="AB301" s="49"/>
      <c r="AC301" s="49"/>
      <c r="AD301" s="90" t="str">
        <f t="shared" ref="AD301:AD308" ca="1" si="11">IF(P301&lt;TODAY(),"INACTIVO",IF(P301&gt;=TODAY(),"ACTIVO"))</f>
        <v>INACTIVO</v>
      </c>
    </row>
    <row r="302" spans="1:30" ht="22.5" customHeight="1" x14ac:dyDescent="0.2">
      <c r="A302" s="74" t="s">
        <v>1189</v>
      </c>
      <c r="B302" s="49" t="s">
        <v>1190</v>
      </c>
      <c r="C302" s="49" t="s">
        <v>44</v>
      </c>
      <c r="D302" s="49" t="s">
        <v>44</v>
      </c>
      <c r="E302" s="49"/>
      <c r="F302" s="73"/>
      <c r="G302" s="73"/>
      <c r="H302" s="49" t="s">
        <v>1191</v>
      </c>
      <c r="I302" s="87" t="s">
        <v>1192</v>
      </c>
      <c r="J302" s="49" t="s">
        <v>34</v>
      </c>
      <c r="K302" s="49"/>
      <c r="L302" s="49"/>
      <c r="M302" s="49"/>
      <c r="N302" s="49" t="s">
        <v>1193</v>
      </c>
      <c r="O302" s="87">
        <v>43452</v>
      </c>
      <c r="P302" s="66">
        <f t="shared" si="8"/>
        <v>43817</v>
      </c>
      <c r="Q302" s="66"/>
      <c r="R302" s="30"/>
      <c r="S302" s="30"/>
      <c r="T302" s="49" t="s">
        <v>1151</v>
      </c>
      <c r="U302" s="49" t="s">
        <v>1194</v>
      </c>
      <c r="V302" s="34" t="s">
        <v>1195</v>
      </c>
      <c r="W302" s="49" t="s">
        <v>348</v>
      </c>
      <c r="X302" s="49" t="s">
        <v>1196</v>
      </c>
      <c r="Y302" s="9"/>
      <c r="Z302" s="49" t="s">
        <v>1190</v>
      </c>
      <c r="AA302" s="49"/>
      <c r="AB302" s="49"/>
      <c r="AC302" s="49"/>
      <c r="AD302" s="90" t="str">
        <f t="shared" ca="1" si="11"/>
        <v>INACTIVO</v>
      </c>
    </row>
    <row r="303" spans="1:30" ht="22.5" customHeight="1" x14ac:dyDescent="0.2">
      <c r="A303" s="74" t="s">
        <v>1197</v>
      </c>
      <c r="B303" s="49" t="s">
        <v>1198</v>
      </c>
      <c r="C303" s="49" t="s">
        <v>325</v>
      </c>
      <c r="D303" s="49" t="s">
        <v>325</v>
      </c>
      <c r="E303" s="49"/>
      <c r="F303" s="73"/>
      <c r="G303" s="73"/>
      <c r="H303" s="49" t="s">
        <v>1199</v>
      </c>
      <c r="I303" s="87">
        <v>42677</v>
      </c>
      <c r="J303" s="49" t="s">
        <v>34</v>
      </c>
      <c r="K303" s="49" t="s">
        <v>1200</v>
      </c>
      <c r="L303" s="49" t="s">
        <v>1106</v>
      </c>
      <c r="M303" s="134">
        <v>46289</v>
      </c>
      <c r="N303" s="49" t="s">
        <v>1201</v>
      </c>
      <c r="O303" s="87">
        <v>44090</v>
      </c>
      <c r="P303" s="66">
        <v>45916</v>
      </c>
      <c r="Q303" s="66" t="s">
        <v>1202</v>
      </c>
      <c r="R303" s="30">
        <v>3</v>
      </c>
      <c r="S303" s="30">
        <v>2024</v>
      </c>
      <c r="T303" s="49" t="s">
        <v>1203</v>
      </c>
      <c r="U303" s="49" t="s">
        <v>1204</v>
      </c>
      <c r="V303" s="47" t="s">
        <v>1205</v>
      </c>
      <c r="W303" s="49" t="s">
        <v>1206</v>
      </c>
      <c r="X303" s="49" t="s">
        <v>1207</v>
      </c>
      <c r="Y303" s="9"/>
      <c r="Z303" s="49" t="s">
        <v>1198</v>
      </c>
      <c r="AA303" s="49"/>
      <c r="AB303" s="49"/>
      <c r="AC303" s="49"/>
      <c r="AD303" s="90" t="str">
        <f t="shared" ca="1" si="11"/>
        <v>ACTIVO</v>
      </c>
    </row>
    <row r="304" spans="1:30" ht="22.5" customHeight="1" x14ac:dyDescent="0.2">
      <c r="A304" s="74" t="s">
        <v>1208</v>
      </c>
      <c r="B304" s="49" t="s">
        <v>1209</v>
      </c>
      <c r="C304" s="49" t="s">
        <v>44</v>
      </c>
      <c r="D304" s="49" t="s">
        <v>44</v>
      </c>
      <c r="E304" s="49"/>
      <c r="F304" s="73"/>
      <c r="G304" s="73"/>
      <c r="H304" s="49" t="s">
        <v>1210</v>
      </c>
      <c r="I304" s="87">
        <v>42676</v>
      </c>
      <c r="J304" s="49" t="s">
        <v>34</v>
      </c>
      <c r="K304" s="49"/>
      <c r="L304" s="49"/>
      <c r="M304" s="49"/>
      <c r="N304" s="49" t="s">
        <v>1211</v>
      </c>
      <c r="O304" s="87">
        <v>43537</v>
      </c>
      <c r="P304" s="66">
        <f t="shared" si="8"/>
        <v>43903</v>
      </c>
      <c r="Q304" s="66"/>
      <c r="R304" s="30">
        <v>1</v>
      </c>
      <c r="S304" s="30"/>
      <c r="T304" s="49" t="s">
        <v>1212</v>
      </c>
      <c r="U304" s="49" t="s">
        <v>1213</v>
      </c>
      <c r="V304" s="83" t="s">
        <v>1214</v>
      </c>
      <c r="W304" s="49" t="s">
        <v>348</v>
      </c>
      <c r="X304" s="49" t="s">
        <v>1215</v>
      </c>
      <c r="Y304" s="9"/>
      <c r="Z304" s="49" t="s">
        <v>1216</v>
      </c>
      <c r="AA304" s="49"/>
      <c r="AB304" s="49"/>
      <c r="AC304" s="49"/>
      <c r="AD304" s="90" t="str">
        <f t="shared" ca="1" si="11"/>
        <v>INACTIVO</v>
      </c>
    </row>
    <row r="305" spans="1:32" ht="22.5" customHeight="1" x14ac:dyDescent="0.2">
      <c r="A305" s="74" t="s">
        <v>1217</v>
      </c>
      <c r="B305" s="49" t="s">
        <v>1218</v>
      </c>
      <c r="C305" s="49" t="s">
        <v>31</v>
      </c>
      <c r="D305" s="49" t="s">
        <v>32</v>
      </c>
      <c r="E305" s="49"/>
      <c r="F305" s="73"/>
      <c r="G305" s="73"/>
      <c r="H305" s="49" t="s">
        <v>1219</v>
      </c>
      <c r="I305" s="87">
        <v>42661</v>
      </c>
      <c r="J305" s="49" t="s">
        <v>34</v>
      </c>
      <c r="K305" s="49"/>
      <c r="L305" s="49"/>
      <c r="M305" s="49"/>
      <c r="N305" s="49" t="s">
        <v>1220</v>
      </c>
      <c r="O305" s="87">
        <v>43489</v>
      </c>
      <c r="P305" s="66">
        <f t="shared" si="8"/>
        <v>43854</v>
      </c>
      <c r="Q305" s="66"/>
      <c r="R305" s="30">
        <v>1</v>
      </c>
      <c r="S305" s="30"/>
      <c r="T305" s="49" t="s">
        <v>1221</v>
      </c>
      <c r="U305" s="49" t="s">
        <v>1222</v>
      </c>
      <c r="V305" s="83" t="s">
        <v>1223</v>
      </c>
      <c r="W305" s="49" t="s">
        <v>348</v>
      </c>
      <c r="X305" s="49" t="s">
        <v>1224</v>
      </c>
      <c r="Y305" s="9"/>
      <c r="Z305" s="49" t="s">
        <v>1218</v>
      </c>
      <c r="AA305" s="49"/>
      <c r="AB305" s="49"/>
      <c r="AC305" s="49"/>
      <c r="AD305" s="90" t="str">
        <f t="shared" ca="1" si="11"/>
        <v>INACTIVO</v>
      </c>
    </row>
    <row r="306" spans="1:32" ht="22.5" customHeight="1" x14ac:dyDescent="0.2">
      <c r="A306" s="74" t="s">
        <v>1225</v>
      </c>
      <c r="B306" s="49" t="s">
        <v>1226</v>
      </c>
      <c r="C306" s="49" t="s">
        <v>325</v>
      </c>
      <c r="D306" s="49" t="s">
        <v>1137</v>
      </c>
      <c r="E306" s="49"/>
      <c r="F306" s="73"/>
      <c r="G306" s="73"/>
      <c r="H306" s="49" t="s">
        <v>1227</v>
      </c>
      <c r="I306" s="87">
        <v>42654</v>
      </c>
      <c r="J306" s="49" t="s">
        <v>34</v>
      </c>
      <c r="K306" s="49" t="s">
        <v>1228</v>
      </c>
      <c r="L306" s="49" t="s">
        <v>1229</v>
      </c>
      <c r="M306" s="134">
        <v>45033</v>
      </c>
      <c r="N306" s="49" t="s">
        <v>1230</v>
      </c>
      <c r="O306" s="87">
        <v>44328</v>
      </c>
      <c r="P306" s="66">
        <v>46154</v>
      </c>
      <c r="Q306" s="66" t="s">
        <v>1231</v>
      </c>
      <c r="R306" s="30">
        <v>2</v>
      </c>
      <c r="S306" s="30">
        <v>2024</v>
      </c>
      <c r="T306" s="49" t="s">
        <v>1232</v>
      </c>
      <c r="U306" s="49" t="s">
        <v>1233</v>
      </c>
      <c r="V306" s="34" t="s">
        <v>1234</v>
      </c>
      <c r="W306" s="49" t="s">
        <v>348</v>
      </c>
      <c r="X306" s="49" t="s">
        <v>1235</v>
      </c>
      <c r="Y306" s="9"/>
      <c r="Z306" s="49" t="s">
        <v>1226</v>
      </c>
      <c r="AA306" s="49"/>
      <c r="AB306" s="49"/>
      <c r="AC306" s="49"/>
      <c r="AD306" s="90" t="str">
        <f t="shared" ca="1" si="11"/>
        <v>ACTIVO</v>
      </c>
    </row>
    <row r="307" spans="1:32" ht="22.5" customHeight="1" x14ac:dyDescent="0.2">
      <c r="A307" s="74" t="s">
        <v>1236</v>
      </c>
      <c r="B307" s="49" t="s">
        <v>1237</v>
      </c>
      <c r="C307" s="49" t="s">
        <v>44</v>
      </c>
      <c r="D307" s="49" t="s">
        <v>44</v>
      </c>
      <c r="E307" s="49"/>
      <c r="F307" s="73"/>
      <c r="G307" s="73"/>
      <c r="H307" s="49" t="s">
        <v>1219</v>
      </c>
      <c r="I307" s="87">
        <v>42663</v>
      </c>
      <c r="J307" s="49" t="s">
        <v>34</v>
      </c>
      <c r="K307" s="49"/>
      <c r="L307" s="49"/>
      <c r="M307" s="49"/>
      <c r="N307" s="49" t="s">
        <v>1238</v>
      </c>
      <c r="O307" s="87">
        <v>44186</v>
      </c>
      <c r="P307" s="66">
        <v>45883</v>
      </c>
      <c r="Q307" s="66"/>
      <c r="R307" s="30">
        <v>2</v>
      </c>
      <c r="S307" s="30"/>
      <c r="T307" s="49" t="s">
        <v>1239</v>
      </c>
      <c r="U307" s="49" t="s">
        <v>1240</v>
      </c>
      <c r="V307" s="48" t="s">
        <v>1241</v>
      </c>
      <c r="W307" s="49" t="s">
        <v>348</v>
      </c>
      <c r="X307" s="49" t="s">
        <v>1242</v>
      </c>
      <c r="Y307" s="9"/>
      <c r="Z307" s="49" t="s">
        <v>1237</v>
      </c>
      <c r="AA307" s="49"/>
      <c r="AB307" s="49"/>
      <c r="AC307" s="49"/>
      <c r="AD307" s="90" t="str">
        <f t="shared" ca="1" si="11"/>
        <v>ACTIVO</v>
      </c>
    </row>
    <row r="308" spans="1:32" ht="22.5" customHeight="1" x14ac:dyDescent="0.2">
      <c r="A308" s="74" t="s">
        <v>1243</v>
      </c>
      <c r="B308" s="49" t="s">
        <v>1244</v>
      </c>
      <c r="C308" s="49" t="s">
        <v>44</v>
      </c>
      <c r="D308" s="49" t="s">
        <v>459</v>
      </c>
      <c r="E308" s="49"/>
      <c r="F308" s="73"/>
      <c r="G308" s="73"/>
      <c r="H308" s="49" t="s">
        <v>1245</v>
      </c>
      <c r="I308" s="87">
        <v>42689</v>
      </c>
      <c r="J308" s="49" t="s">
        <v>34</v>
      </c>
      <c r="K308" s="49" t="s">
        <v>1246</v>
      </c>
      <c r="L308" s="49" t="s">
        <v>459</v>
      </c>
      <c r="M308" s="134">
        <v>45622</v>
      </c>
      <c r="N308" s="49" t="s">
        <v>1245</v>
      </c>
      <c r="O308" s="87">
        <v>44204</v>
      </c>
      <c r="P308" s="66">
        <v>45813</v>
      </c>
      <c r="Q308" s="65" t="s">
        <v>1247</v>
      </c>
      <c r="R308" s="30">
        <v>3</v>
      </c>
      <c r="S308" s="30">
        <v>2022</v>
      </c>
      <c r="T308" s="49" t="s">
        <v>1248</v>
      </c>
      <c r="U308" s="49" t="s">
        <v>1249</v>
      </c>
      <c r="V308" s="83" t="s">
        <v>1250</v>
      </c>
      <c r="W308" s="12" t="s">
        <v>1251</v>
      </c>
      <c r="X308" s="49" t="s">
        <v>1252</v>
      </c>
      <c r="Y308" s="9"/>
      <c r="Z308" s="49" t="s">
        <v>1244</v>
      </c>
      <c r="AA308" s="49"/>
      <c r="AB308" s="49"/>
      <c r="AC308" s="49"/>
      <c r="AD308" s="90" t="str">
        <f t="shared" ca="1" si="11"/>
        <v>ACTIVO</v>
      </c>
    </row>
    <row r="309" spans="1:32" ht="63.75" customHeight="1" x14ac:dyDescent="0.2">
      <c r="A309" s="74" t="s">
        <v>1253</v>
      </c>
      <c r="B309" s="49" t="s">
        <v>1254</v>
      </c>
      <c r="C309" s="49" t="s">
        <v>44</v>
      </c>
      <c r="D309" s="49" t="s">
        <v>57</v>
      </c>
      <c r="E309" s="49"/>
      <c r="F309" s="73"/>
      <c r="G309" s="73"/>
      <c r="H309" s="49" t="s">
        <v>1255</v>
      </c>
      <c r="I309" s="87">
        <v>42703</v>
      </c>
      <c r="J309" s="49" t="s">
        <v>34</v>
      </c>
      <c r="K309" s="49"/>
      <c r="L309" s="49" t="s">
        <v>57</v>
      </c>
      <c r="M309" s="134" t="s">
        <v>3941</v>
      </c>
      <c r="N309" s="49" t="s">
        <v>1256</v>
      </c>
      <c r="O309" s="87">
        <v>44097</v>
      </c>
      <c r="P309" s="66">
        <v>45923</v>
      </c>
      <c r="Q309" s="66"/>
      <c r="R309" s="30">
        <v>3</v>
      </c>
      <c r="S309" s="30">
        <v>2021</v>
      </c>
      <c r="T309" s="49" t="s">
        <v>1257</v>
      </c>
      <c r="U309" s="49" t="s">
        <v>1258</v>
      </c>
      <c r="V309" s="48" t="s">
        <v>1259</v>
      </c>
      <c r="W309" s="23" t="s">
        <v>1260</v>
      </c>
      <c r="X309" s="49" t="s">
        <v>1261</v>
      </c>
      <c r="Y309" s="9"/>
      <c r="Z309" s="49" t="s">
        <v>1254</v>
      </c>
      <c r="AA309" s="49"/>
      <c r="AB309" s="49"/>
      <c r="AC309" s="49"/>
      <c r="AD309" s="90" t="str">
        <f t="shared" ref="AD309:AD310" ca="1" si="12">IF(P309&lt;TODAY(),"INACTIVO",IF(P309&gt;=TODAY(),"ACTIVO"))</f>
        <v>ACTIVO</v>
      </c>
    </row>
    <row r="310" spans="1:32" ht="22.5" customHeight="1" x14ac:dyDescent="0.2">
      <c r="A310" s="74" t="s">
        <v>1262</v>
      </c>
      <c r="B310" s="49" t="s">
        <v>1263</v>
      </c>
      <c r="C310" s="49" t="s">
        <v>44</v>
      </c>
      <c r="D310" s="49" t="s">
        <v>44</v>
      </c>
      <c r="E310" s="49"/>
      <c r="F310" s="73"/>
      <c r="G310" s="73"/>
      <c r="H310" s="49" t="s">
        <v>1264</v>
      </c>
      <c r="I310" s="87">
        <v>42712</v>
      </c>
      <c r="J310" s="49" t="s">
        <v>34</v>
      </c>
      <c r="K310" s="49">
        <v>2959</v>
      </c>
      <c r="L310" s="49" t="s">
        <v>849</v>
      </c>
      <c r="M310" s="134">
        <v>46252</v>
      </c>
      <c r="N310" s="49" t="s">
        <v>1265</v>
      </c>
      <c r="O310" s="87">
        <v>44216</v>
      </c>
      <c r="P310" s="66">
        <v>45861</v>
      </c>
      <c r="Q310" s="66"/>
      <c r="R310" s="30">
        <v>2</v>
      </c>
      <c r="S310" s="30">
        <v>2024</v>
      </c>
      <c r="T310" s="49" t="s">
        <v>1266</v>
      </c>
      <c r="U310" s="49" t="s">
        <v>1267</v>
      </c>
      <c r="V310" s="83" t="s">
        <v>1268</v>
      </c>
      <c r="W310" s="38" t="s">
        <v>1269</v>
      </c>
      <c r="X310" s="49" t="s">
        <v>1270</v>
      </c>
      <c r="Y310" s="9"/>
      <c r="Z310" s="49" t="s">
        <v>1263</v>
      </c>
      <c r="AA310" s="49"/>
      <c r="AB310" s="49"/>
      <c r="AC310" s="49"/>
      <c r="AD310" s="90" t="str">
        <f t="shared" ca="1" si="12"/>
        <v>ACTIVO</v>
      </c>
      <c r="AE310" s="84"/>
    </row>
    <row r="311" spans="1:32" ht="275.25" customHeight="1" x14ac:dyDescent="0.2">
      <c r="A311" s="74" t="s">
        <v>1271</v>
      </c>
      <c r="B311" s="49" t="s">
        <v>1272</v>
      </c>
      <c r="C311" s="49" t="s">
        <v>44</v>
      </c>
      <c r="D311" s="49" t="s">
        <v>44</v>
      </c>
      <c r="E311" s="49"/>
      <c r="F311" s="73"/>
      <c r="G311" s="73"/>
      <c r="H311" s="49" t="s">
        <v>1273</v>
      </c>
      <c r="I311" s="87">
        <v>42709</v>
      </c>
      <c r="J311" s="49" t="s">
        <v>34</v>
      </c>
      <c r="K311" s="49"/>
      <c r="L311" s="49"/>
      <c r="M311" s="49"/>
      <c r="N311" s="49" t="s">
        <v>1274</v>
      </c>
      <c r="O311" s="87">
        <v>44113</v>
      </c>
      <c r="P311" s="66">
        <v>45797</v>
      </c>
      <c r="Q311" s="66"/>
      <c r="R311" s="30">
        <v>2</v>
      </c>
      <c r="S311" s="30"/>
      <c r="T311" s="49" t="s">
        <v>1275</v>
      </c>
      <c r="U311" s="49" t="s">
        <v>1276</v>
      </c>
      <c r="V311" s="53" t="s">
        <v>1277</v>
      </c>
      <c r="W311" s="14" t="s">
        <v>1278</v>
      </c>
      <c r="X311" s="49" t="s">
        <v>1279</v>
      </c>
      <c r="Y311" s="9"/>
      <c r="Z311" s="49" t="s">
        <v>1272</v>
      </c>
      <c r="AA311" s="49"/>
      <c r="AB311" s="49"/>
      <c r="AC311" s="49"/>
      <c r="AD311" s="90" t="str">
        <f ca="1">IF(P311&lt;TODAY(),"INACTIVO",IF(P311&gt;=TODAY(),"ACTIVO"))</f>
        <v>ACTIVO</v>
      </c>
    </row>
    <row r="312" spans="1:32" ht="25.5" x14ac:dyDescent="0.25">
      <c r="A312" s="74" t="s">
        <v>1280</v>
      </c>
      <c r="B312" s="49" t="s">
        <v>1281</v>
      </c>
      <c r="C312" s="49" t="s">
        <v>44</v>
      </c>
      <c r="D312" s="49" t="s">
        <v>44</v>
      </c>
      <c r="E312" s="49"/>
      <c r="F312" s="73"/>
      <c r="G312" s="73"/>
      <c r="H312" s="49" t="s">
        <v>1282</v>
      </c>
      <c r="I312" s="87" t="s">
        <v>1283</v>
      </c>
      <c r="J312" s="49" t="s">
        <v>34</v>
      </c>
      <c r="K312" s="49">
        <v>985</v>
      </c>
      <c r="L312" s="49" t="s">
        <v>558</v>
      </c>
      <c r="M312" s="134">
        <v>46225</v>
      </c>
      <c r="N312" s="49" t="s">
        <v>1284</v>
      </c>
      <c r="O312" s="87">
        <v>44602</v>
      </c>
      <c r="P312" s="66">
        <v>45888</v>
      </c>
      <c r="Q312" s="137" t="s">
        <v>1285</v>
      </c>
      <c r="R312" s="30">
        <v>3</v>
      </c>
      <c r="S312" s="30">
        <v>2024</v>
      </c>
      <c r="T312" s="49" t="s">
        <v>1286</v>
      </c>
      <c r="U312" s="49" t="s">
        <v>1287</v>
      </c>
      <c r="V312" s="83" t="s">
        <v>1288</v>
      </c>
      <c r="W312" s="14" t="s">
        <v>1289</v>
      </c>
      <c r="X312" s="49" t="s">
        <v>1290</v>
      </c>
      <c r="Y312" s="9"/>
      <c r="Z312" s="49" t="s">
        <v>1281</v>
      </c>
      <c r="AA312" s="49"/>
      <c r="AB312" s="49"/>
      <c r="AC312" s="49"/>
      <c r="AD312" s="90" t="str">
        <f ca="1">IF(P312&lt;TODAY(),"INACTIVO",IF(P312&gt;=TODAY(),"ACTIVO"))</f>
        <v>ACTIVO</v>
      </c>
      <c r="AE312" s="17"/>
      <c r="AF312" s="17"/>
    </row>
    <row r="313" spans="1:32" ht="22.5" customHeight="1" x14ac:dyDescent="0.2">
      <c r="A313" s="247" t="s">
        <v>1291</v>
      </c>
      <c r="B313" s="171" t="s">
        <v>1292</v>
      </c>
      <c r="C313" s="171" t="s">
        <v>325</v>
      </c>
      <c r="D313" s="171" t="s">
        <v>1293</v>
      </c>
      <c r="E313" s="49"/>
      <c r="F313" s="73"/>
      <c r="G313" s="73"/>
      <c r="H313" s="171" t="s">
        <v>1294</v>
      </c>
      <c r="I313" s="171">
        <v>42726</v>
      </c>
      <c r="J313" s="171" t="s">
        <v>34</v>
      </c>
      <c r="K313" s="171" t="s">
        <v>1295</v>
      </c>
      <c r="L313" s="171" t="s">
        <v>1139</v>
      </c>
      <c r="M313" s="171">
        <v>44964</v>
      </c>
      <c r="N313" s="171" t="s">
        <v>1296</v>
      </c>
      <c r="O313" s="171">
        <v>44279</v>
      </c>
      <c r="P313" s="173">
        <v>45822</v>
      </c>
      <c r="Q313" s="173" t="s">
        <v>1297</v>
      </c>
      <c r="R313" s="197">
        <v>3</v>
      </c>
      <c r="S313" s="197">
        <v>2023</v>
      </c>
      <c r="T313" s="177" t="s">
        <v>1298</v>
      </c>
      <c r="U313" s="177" t="s">
        <v>1299</v>
      </c>
      <c r="V313" s="177" t="s">
        <v>1300</v>
      </c>
      <c r="W313" s="177" t="s">
        <v>1301</v>
      </c>
      <c r="X313" s="49" t="s">
        <v>1302</v>
      </c>
      <c r="Y313" s="9"/>
      <c r="Z313" s="49" t="s">
        <v>1292</v>
      </c>
      <c r="AA313" s="49"/>
      <c r="AB313" s="49"/>
      <c r="AC313" s="49"/>
      <c r="AD313" s="192" t="str">
        <f ca="1">IF(P313&lt;TODAY(),"INACTIVO",IF(P313&gt;=TODAY(),"ACTIVO"))</f>
        <v>ACTIVO</v>
      </c>
    </row>
    <row r="314" spans="1:32" ht="22.5" customHeight="1" x14ac:dyDescent="0.2">
      <c r="A314" s="252"/>
      <c r="B314" s="172"/>
      <c r="C314" s="172"/>
      <c r="D314" s="172"/>
      <c r="E314" s="49"/>
      <c r="F314" s="73"/>
      <c r="G314" s="73"/>
      <c r="H314" s="172"/>
      <c r="I314" s="172"/>
      <c r="J314" s="172"/>
      <c r="K314" s="172"/>
      <c r="L314" s="172"/>
      <c r="M314" s="172"/>
      <c r="N314" s="172"/>
      <c r="O314" s="172"/>
      <c r="P314" s="174"/>
      <c r="Q314" s="174"/>
      <c r="R314" s="304"/>
      <c r="S314" s="304"/>
      <c r="T314" s="176"/>
      <c r="U314" s="176"/>
      <c r="V314" s="176"/>
      <c r="W314" s="176"/>
      <c r="X314" s="49" t="s">
        <v>1303</v>
      </c>
      <c r="Y314" s="9"/>
      <c r="Z314" s="49" t="s">
        <v>1304</v>
      </c>
      <c r="AA314" s="49"/>
      <c r="AB314" s="49"/>
      <c r="AC314" s="49"/>
      <c r="AD314" s="192"/>
    </row>
    <row r="315" spans="1:32" ht="22.5" customHeight="1" x14ac:dyDescent="0.2">
      <c r="A315" s="247" t="s">
        <v>1305</v>
      </c>
      <c r="B315" s="177" t="s">
        <v>1306</v>
      </c>
      <c r="C315" s="177" t="s">
        <v>31</v>
      </c>
      <c r="D315" s="177" t="s">
        <v>32</v>
      </c>
      <c r="E315" s="49"/>
      <c r="F315" s="73"/>
      <c r="G315" s="73"/>
      <c r="H315" s="177" t="s">
        <v>1307</v>
      </c>
      <c r="I315" s="171">
        <v>42759</v>
      </c>
      <c r="J315" s="171" t="s">
        <v>34</v>
      </c>
      <c r="K315" s="67">
        <v>406</v>
      </c>
      <c r="L315" s="69" t="s">
        <v>32</v>
      </c>
      <c r="M315" s="69">
        <v>45980</v>
      </c>
      <c r="N315" s="171" t="s">
        <v>1308</v>
      </c>
      <c r="O315" s="171">
        <v>43964</v>
      </c>
      <c r="P315" s="173">
        <f>DATE(YEAR(O315)+5, MONTH(O315), DAY(O315))</f>
        <v>45790</v>
      </c>
      <c r="Q315" s="65"/>
      <c r="R315" s="197">
        <v>2</v>
      </c>
      <c r="S315" s="197">
        <v>2023</v>
      </c>
      <c r="T315" s="171" t="s">
        <v>3845</v>
      </c>
      <c r="U315" s="171" t="s">
        <v>3846</v>
      </c>
      <c r="V315" s="241" t="s">
        <v>3847</v>
      </c>
      <c r="W315" s="171" t="s">
        <v>1309</v>
      </c>
      <c r="X315" s="49" t="s">
        <v>1310</v>
      </c>
      <c r="Y315" s="9"/>
      <c r="Z315" s="49" t="s">
        <v>1306</v>
      </c>
      <c r="AA315" s="49"/>
      <c r="AB315" s="49"/>
      <c r="AC315" s="49"/>
      <c r="AD315" s="192" t="str">
        <f ca="1">IF(P315&lt;TODAY(),"INACTIVO",IF(P315&gt;=TODAY(),"ACTIVO"))</f>
        <v>ACTIVO</v>
      </c>
    </row>
    <row r="316" spans="1:32" ht="22.5" customHeight="1" x14ac:dyDescent="0.2">
      <c r="A316" s="253"/>
      <c r="B316" s="176"/>
      <c r="C316" s="176"/>
      <c r="D316" s="176"/>
      <c r="E316" s="49"/>
      <c r="F316" s="73"/>
      <c r="G316" s="73"/>
      <c r="H316" s="176"/>
      <c r="I316" s="176"/>
      <c r="J316" s="176"/>
      <c r="K316" s="70"/>
      <c r="L316" s="70"/>
      <c r="M316" s="70"/>
      <c r="N316" s="176"/>
      <c r="O316" s="176"/>
      <c r="P316" s="174"/>
      <c r="Q316" s="66"/>
      <c r="R316" s="304"/>
      <c r="S316" s="304"/>
      <c r="T316" s="176"/>
      <c r="U316" s="176"/>
      <c r="V316" s="176"/>
      <c r="W316" s="176"/>
      <c r="X316" s="49" t="s">
        <v>1311</v>
      </c>
      <c r="Y316" s="9"/>
      <c r="Z316" s="49" t="s">
        <v>1312</v>
      </c>
      <c r="AA316" s="49"/>
      <c r="AB316" s="49"/>
      <c r="AC316" s="49"/>
      <c r="AD316" s="192"/>
    </row>
    <row r="317" spans="1:32" ht="22.5" customHeight="1" x14ac:dyDescent="0.2">
      <c r="A317" s="247" t="s">
        <v>1313</v>
      </c>
      <c r="B317" s="171" t="s">
        <v>1314</v>
      </c>
      <c r="C317" s="171" t="s">
        <v>70</v>
      </c>
      <c r="D317" s="171" t="s">
        <v>1315</v>
      </c>
      <c r="E317" s="49"/>
      <c r="F317" s="73"/>
      <c r="G317" s="73"/>
      <c r="H317" s="171" t="s">
        <v>1316</v>
      </c>
      <c r="I317" s="171">
        <v>42758</v>
      </c>
      <c r="J317" s="171" t="s">
        <v>34</v>
      </c>
      <c r="K317" s="69"/>
      <c r="L317" s="69"/>
      <c r="M317" s="69"/>
      <c r="N317" s="171" t="s">
        <v>1317</v>
      </c>
      <c r="O317" s="171">
        <v>43382</v>
      </c>
      <c r="P317" s="173">
        <f t="shared" si="8"/>
        <v>43747</v>
      </c>
      <c r="Q317" s="65"/>
      <c r="R317" s="197">
        <v>1</v>
      </c>
      <c r="S317" s="197"/>
      <c r="T317" s="197" t="s">
        <v>1318</v>
      </c>
      <c r="U317" s="197" t="s">
        <v>1319</v>
      </c>
      <c r="V317" s="322" t="s">
        <v>1320</v>
      </c>
      <c r="W317" s="239" t="s">
        <v>1321</v>
      </c>
      <c r="X317" s="49" t="s">
        <v>1322</v>
      </c>
      <c r="Y317" s="9"/>
      <c r="Z317" s="49" t="s">
        <v>1314</v>
      </c>
      <c r="AA317" s="49"/>
      <c r="AB317" s="49"/>
      <c r="AC317" s="49"/>
      <c r="AD317" s="192" t="str">
        <f ca="1">IF(P317&lt;TODAY(),"INACTIVO",IF(P317&gt;=TODAY(),"ACTIVO"))</f>
        <v>INACTIVO</v>
      </c>
    </row>
    <row r="318" spans="1:32" ht="22.5" customHeight="1" x14ac:dyDescent="0.2">
      <c r="A318" s="255"/>
      <c r="B318" s="188"/>
      <c r="C318" s="188"/>
      <c r="D318" s="188"/>
      <c r="E318" s="49"/>
      <c r="F318" s="73"/>
      <c r="G318" s="73"/>
      <c r="H318" s="188"/>
      <c r="I318" s="188"/>
      <c r="J318" s="188"/>
      <c r="K318" s="120"/>
      <c r="L318" s="120"/>
      <c r="M318" s="120"/>
      <c r="N318" s="188"/>
      <c r="O318" s="188"/>
      <c r="P318" s="188"/>
      <c r="Q318" s="120"/>
      <c r="R318" s="303"/>
      <c r="S318" s="303"/>
      <c r="T318" s="303"/>
      <c r="U318" s="303"/>
      <c r="V318" s="323"/>
      <c r="W318" s="309"/>
      <c r="X318" s="49" t="s">
        <v>1323</v>
      </c>
      <c r="Y318" s="9"/>
      <c r="Z318" s="49" t="s">
        <v>1324</v>
      </c>
      <c r="AA318" s="49"/>
      <c r="AB318" s="49"/>
      <c r="AC318" s="49"/>
      <c r="AD318" s="192"/>
    </row>
    <row r="319" spans="1:32" ht="22.5" customHeight="1" x14ac:dyDescent="0.2">
      <c r="A319" s="256"/>
      <c r="B319" s="176"/>
      <c r="C319" s="176"/>
      <c r="D319" s="176"/>
      <c r="E319" s="49"/>
      <c r="F319" s="73"/>
      <c r="G319" s="73"/>
      <c r="H319" s="176"/>
      <c r="I319" s="176"/>
      <c r="J319" s="176"/>
      <c r="K319" s="70"/>
      <c r="L319" s="70"/>
      <c r="M319" s="70"/>
      <c r="N319" s="176"/>
      <c r="O319" s="176"/>
      <c r="P319" s="176"/>
      <c r="Q319" s="70"/>
      <c r="R319" s="176"/>
      <c r="S319" s="304"/>
      <c r="T319" s="176"/>
      <c r="U319" s="176"/>
      <c r="V319" s="240"/>
      <c r="W319" s="278"/>
      <c r="X319" s="49" t="s">
        <v>1325</v>
      </c>
      <c r="Y319" s="9"/>
      <c r="Z319" s="49" t="s">
        <v>1326</v>
      </c>
      <c r="AA319" s="49"/>
      <c r="AB319" s="49"/>
      <c r="AC319" s="49"/>
      <c r="AD319" s="192"/>
    </row>
    <row r="320" spans="1:32" ht="22.5" customHeight="1" x14ac:dyDescent="0.2">
      <c r="A320" s="74" t="s">
        <v>1327</v>
      </c>
      <c r="B320" s="38" t="s">
        <v>1328</v>
      </c>
      <c r="C320" s="49" t="s">
        <v>44</v>
      </c>
      <c r="D320" s="49" t="s">
        <v>44</v>
      </c>
      <c r="E320" s="49"/>
      <c r="F320" s="73"/>
      <c r="G320" s="73"/>
      <c r="H320" s="49" t="s">
        <v>1329</v>
      </c>
      <c r="I320" s="87">
        <v>42780</v>
      </c>
      <c r="J320" s="49" t="s">
        <v>34</v>
      </c>
      <c r="K320" s="49"/>
      <c r="L320" s="49"/>
      <c r="M320" s="49"/>
      <c r="N320" s="49" t="s">
        <v>1330</v>
      </c>
      <c r="O320" s="87">
        <v>43444</v>
      </c>
      <c r="P320" s="66">
        <f t="shared" ref="P320:P385" si="13">DATE(YEAR(O320)+1, MONTH(O320), DAY(O320))</f>
        <v>43809</v>
      </c>
      <c r="Q320" s="66"/>
      <c r="R320" s="87"/>
      <c r="S320" s="87"/>
      <c r="T320" s="49" t="s">
        <v>1331</v>
      </c>
      <c r="U320" s="49" t="s">
        <v>1332</v>
      </c>
      <c r="V320" s="83" t="s">
        <v>1333</v>
      </c>
      <c r="W320" s="38" t="s">
        <v>1334</v>
      </c>
      <c r="X320" s="49" t="s">
        <v>1335</v>
      </c>
      <c r="Y320" s="9"/>
      <c r="Z320" s="49" t="s">
        <v>1336</v>
      </c>
      <c r="AA320" s="49"/>
      <c r="AB320" s="49"/>
      <c r="AC320" s="49"/>
      <c r="AD320" s="90" t="str">
        <f t="shared" ref="AD320:AD323" ca="1" si="14">IF(P320&lt;TODAY(),"INACTIVO",IF(P320&gt;=TODAY(),"ACTIVO"))</f>
        <v>INACTIVO</v>
      </c>
    </row>
    <row r="321" spans="1:32" ht="22.5" customHeight="1" x14ac:dyDescent="0.2">
      <c r="A321" s="74" t="s">
        <v>1337</v>
      </c>
      <c r="B321" s="49" t="s">
        <v>1338</v>
      </c>
      <c r="C321" s="49" t="s">
        <v>31</v>
      </c>
      <c r="D321" s="49" t="s">
        <v>31</v>
      </c>
      <c r="E321" s="49"/>
      <c r="F321" s="73"/>
      <c r="G321" s="73"/>
      <c r="H321" s="49" t="s">
        <v>1339</v>
      </c>
      <c r="I321" s="87">
        <v>42781</v>
      </c>
      <c r="J321" s="49" t="s">
        <v>34</v>
      </c>
      <c r="K321" s="49" t="s">
        <v>1340</v>
      </c>
      <c r="L321" s="49" t="s">
        <v>31</v>
      </c>
      <c r="M321" s="134">
        <v>46633</v>
      </c>
      <c r="N321" s="49" t="s">
        <v>1341</v>
      </c>
      <c r="O321" s="87">
        <v>43916</v>
      </c>
      <c r="P321" s="66">
        <f>DATE(YEAR(O321)+5, MONTH(O321), DAY(O321))</f>
        <v>45742</v>
      </c>
      <c r="Q321" s="66" t="s">
        <v>4261</v>
      </c>
      <c r="R321" s="30">
        <v>2</v>
      </c>
      <c r="S321" s="30">
        <v>2023</v>
      </c>
      <c r="T321" s="49" t="s">
        <v>1342</v>
      </c>
      <c r="U321" s="49" t="s">
        <v>1343</v>
      </c>
      <c r="V321" s="34" t="s">
        <v>1344</v>
      </c>
      <c r="W321" s="49" t="s">
        <v>1345</v>
      </c>
      <c r="X321" s="49" t="s">
        <v>1346</v>
      </c>
      <c r="Y321" s="9"/>
      <c r="Z321" s="49" t="s">
        <v>1338</v>
      </c>
      <c r="AA321" s="49"/>
      <c r="AB321" s="49"/>
      <c r="AC321" s="49"/>
      <c r="AD321" s="90" t="str">
        <f t="shared" ca="1" si="14"/>
        <v>ACTIVO</v>
      </c>
    </row>
    <row r="322" spans="1:32" ht="22.5" customHeight="1" x14ac:dyDescent="0.2">
      <c r="A322" s="74" t="s">
        <v>1347</v>
      </c>
      <c r="B322" s="49" t="s">
        <v>1348</v>
      </c>
      <c r="C322" s="49" t="s">
        <v>44</v>
      </c>
      <c r="D322" s="49" t="s">
        <v>291</v>
      </c>
      <c r="E322" s="49"/>
      <c r="F322" s="73"/>
      <c r="G322" s="73"/>
      <c r="H322" s="49" t="s">
        <v>1349</v>
      </c>
      <c r="I322" s="87">
        <v>42759</v>
      </c>
      <c r="J322" s="49" t="s">
        <v>34</v>
      </c>
      <c r="K322" s="49"/>
      <c r="L322" s="49"/>
      <c r="M322" s="49"/>
      <c r="N322" s="49" t="s">
        <v>1349</v>
      </c>
      <c r="O322" s="87">
        <v>42759</v>
      </c>
      <c r="P322" s="66">
        <f t="shared" si="13"/>
        <v>43124</v>
      </c>
      <c r="Q322" s="66"/>
      <c r="R322" s="87"/>
      <c r="S322" s="87"/>
      <c r="T322" s="49" t="s">
        <v>1350</v>
      </c>
      <c r="U322" s="49" t="s">
        <v>1351</v>
      </c>
      <c r="V322" s="26" t="s">
        <v>1352</v>
      </c>
      <c r="W322" s="49" t="s">
        <v>50</v>
      </c>
      <c r="X322" s="49" t="s">
        <v>1353</v>
      </c>
      <c r="Y322" s="9"/>
      <c r="Z322" s="49" t="s">
        <v>1348</v>
      </c>
      <c r="AA322" s="49"/>
      <c r="AB322" s="49"/>
      <c r="AC322" s="49"/>
      <c r="AD322" s="90" t="str">
        <f t="shared" ca="1" si="14"/>
        <v>INACTIVO</v>
      </c>
    </row>
    <row r="323" spans="1:32" ht="22.5" customHeight="1" x14ac:dyDescent="0.2">
      <c r="A323" s="74" t="s">
        <v>1354</v>
      </c>
      <c r="B323" s="49" t="s">
        <v>1355</v>
      </c>
      <c r="C323" s="49" t="s">
        <v>44</v>
      </c>
      <c r="D323" s="49" t="s">
        <v>44</v>
      </c>
      <c r="E323" s="49"/>
      <c r="F323" s="73"/>
      <c r="G323" s="73"/>
      <c r="H323" s="49" t="s">
        <v>1356</v>
      </c>
      <c r="I323" s="87">
        <v>42767</v>
      </c>
      <c r="J323" s="49" t="s">
        <v>34</v>
      </c>
      <c r="K323" s="49"/>
      <c r="L323" s="49"/>
      <c r="M323" s="49"/>
      <c r="N323" s="49" t="s">
        <v>1357</v>
      </c>
      <c r="O323" s="87">
        <v>43067</v>
      </c>
      <c r="P323" s="66">
        <f t="shared" si="13"/>
        <v>43432</v>
      </c>
      <c r="Q323" s="66"/>
      <c r="R323" s="87"/>
      <c r="S323" s="87"/>
      <c r="T323" s="49" t="s">
        <v>1358</v>
      </c>
      <c r="U323" s="49" t="s">
        <v>1359</v>
      </c>
      <c r="V323" s="90" t="s">
        <v>1360</v>
      </c>
      <c r="W323" s="38" t="s">
        <v>1361</v>
      </c>
      <c r="X323" s="49" t="s">
        <v>1362</v>
      </c>
      <c r="Y323" s="9"/>
      <c r="Z323" s="16" t="s">
        <v>1355</v>
      </c>
      <c r="AA323" s="16"/>
      <c r="AB323" s="16"/>
      <c r="AC323" s="16"/>
      <c r="AD323" s="90" t="str">
        <f t="shared" ca="1" si="14"/>
        <v>INACTIVO</v>
      </c>
    </row>
    <row r="324" spans="1:32" ht="22.5" customHeight="1" x14ac:dyDescent="0.2">
      <c r="A324" s="74" t="s">
        <v>1363</v>
      </c>
      <c r="B324" s="49" t="s">
        <v>1364</v>
      </c>
      <c r="C324" s="49" t="s">
        <v>44</v>
      </c>
      <c r="D324" s="49" t="s">
        <v>1365</v>
      </c>
      <c r="E324" s="49"/>
      <c r="F324" s="73"/>
      <c r="G324" s="73"/>
      <c r="H324" s="49" t="s">
        <v>1366</v>
      </c>
      <c r="I324" s="87">
        <v>42768</v>
      </c>
      <c r="J324" s="49" t="s">
        <v>34</v>
      </c>
      <c r="K324" s="49" t="s">
        <v>3898</v>
      </c>
      <c r="L324" s="49" t="s">
        <v>480</v>
      </c>
      <c r="M324" s="134">
        <v>46433</v>
      </c>
      <c r="N324" s="49" t="s">
        <v>1367</v>
      </c>
      <c r="O324" s="87">
        <v>43878</v>
      </c>
      <c r="P324" s="66">
        <f>DATE(YEAR(O324)+5, MONTH(O324), DAY(O324))</f>
        <v>45705</v>
      </c>
      <c r="Q324" s="66"/>
      <c r="R324" s="49">
        <v>1</v>
      </c>
      <c r="S324" s="49">
        <v>2024</v>
      </c>
      <c r="T324" s="49" t="s">
        <v>1368</v>
      </c>
      <c r="U324" s="49" t="s">
        <v>1369</v>
      </c>
      <c r="V324" s="90" t="s">
        <v>1370</v>
      </c>
      <c r="W324" s="23" t="s">
        <v>1371</v>
      </c>
      <c r="X324" s="49" t="s">
        <v>1372</v>
      </c>
      <c r="Y324" s="9"/>
      <c r="Z324" s="16" t="s">
        <v>1364</v>
      </c>
      <c r="AA324" s="16"/>
      <c r="AB324" s="16"/>
      <c r="AC324" s="16"/>
      <c r="AD324" s="90" t="str">
        <f ca="1">IF(P324&lt;TODAY(),"INACTIVO",IF(P324&gt;=TODAY(),"ACTIVO"))</f>
        <v>ACTIVO</v>
      </c>
    </row>
    <row r="325" spans="1:32" ht="22.5" customHeight="1" x14ac:dyDescent="0.2">
      <c r="A325" s="74" t="s">
        <v>1373</v>
      </c>
      <c r="B325" s="49" t="s">
        <v>1374</v>
      </c>
      <c r="C325" s="49" t="s">
        <v>44</v>
      </c>
      <c r="D325" s="49" t="s">
        <v>44</v>
      </c>
      <c r="E325" s="49"/>
      <c r="F325" s="73"/>
      <c r="G325" s="73"/>
      <c r="H325" s="49" t="s">
        <v>1375</v>
      </c>
      <c r="I325" s="87">
        <v>42780</v>
      </c>
      <c r="J325" s="49" t="s">
        <v>34</v>
      </c>
      <c r="K325" s="49"/>
      <c r="L325" s="49"/>
      <c r="M325" s="49"/>
      <c r="N325" s="49" t="s">
        <v>1376</v>
      </c>
      <c r="O325" s="87">
        <v>43381</v>
      </c>
      <c r="P325" s="66">
        <f t="shared" si="13"/>
        <v>43746</v>
      </c>
      <c r="Q325" s="66"/>
      <c r="R325" s="30">
        <v>1</v>
      </c>
      <c r="S325" s="30"/>
      <c r="T325" s="49" t="s">
        <v>1377</v>
      </c>
      <c r="U325" s="49" t="s">
        <v>1378</v>
      </c>
      <c r="V325" s="90" t="s">
        <v>1379</v>
      </c>
      <c r="W325" s="23" t="s">
        <v>1380</v>
      </c>
      <c r="X325" s="49" t="s">
        <v>1381</v>
      </c>
      <c r="Y325" s="9"/>
      <c r="Z325" s="16" t="s">
        <v>1382</v>
      </c>
      <c r="AA325" s="16"/>
      <c r="AB325" s="16"/>
      <c r="AC325" s="16"/>
      <c r="AD325" s="90" t="str">
        <f t="shared" ref="AD325:AD326" ca="1" si="15">IF(P325&lt;TODAY(),"INACTIVO",IF(P325&gt;=TODAY(),"ACTIVO"))</f>
        <v>INACTIVO</v>
      </c>
    </row>
    <row r="326" spans="1:32" ht="22.5" customHeight="1" x14ac:dyDescent="0.2">
      <c r="A326" s="71" t="s">
        <v>1383</v>
      </c>
      <c r="B326" s="67" t="s">
        <v>1384</v>
      </c>
      <c r="C326" s="67" t="s">
        <v>44</v>
      </c>
      <c r="D326" s="67" t="s">
        <v>44</v>
      </c>
      <c r="E326" s="49"/>
      <c r="F326" s="73"/>
      <c r="G326" s="73"/>
      <c r="H326" s="67" t="s">
        <v>1385</v>
      </c>
      <c r="I326" s="69">
        <v>42760</v>
      </c>
      <c r="J326" s="67" t="s">
        <v>34</v>
      </c>
      <c r="K326" s="67" t="s">
        <v>3725</v>
      </c>
      <c r="L326" s="67" t="s">
        <v>3726</v>
      </c>
      <c r="M326" s="135">
        <v>45631</v>
      </c>
      <c r="N326" s="67" t="s">
        <v>1386</v>
      </c>
      <c r="O326" s="69">
        <v>44825</v>
      </c>
      <c r="P326" s="69">
        <v>45877</v>
      </c>
      <c r="Q326" s="69" t="s">
        <v>3727</v>
      </c>
      <c r="R326" s="67">
        <v>2</v>
      </c>
      <c r="S326" s="67">
        <v>2022</v>
      </c>
      <c r="T326" s="67" t="s">
        <v>3728</v>
      </c>
      <c r="U326" s="67" t="s">
        <v>3729</v>
      </c>
      <c r="V326" s="151" t="s">
        <v>3730</v>
      </c>
      <c r="W326" s="76" t="s">
        <v>3731</v>
      </c>
      <c r="X326" s="49" t="s">
        <v>1388</v>
      </c>
      <c r="Y326" s="9"/>
      <c r="Z326" s="16" t="s">
        <v>1384</v>
      </c>
      <c r="AA326" s="16"/>
      <c r="AB326" s="16"/>
      <c r="AC326" s="16"/>
      <c r="AD326" s="90" t="str">
        <f t="shared" ca="1" si="15"/>
        <v>ACTIVO</v>
      </c>
    </row>
    <row r="327" spans="1:32" ht="38.25" x14ac:dyDescent="0.2">
      <c r="A327" s="74" t="s">
        <v>1389</v>
      </c>
      <c r="B327" s="49" t="s">
        <v>1390</v>
      </c>
      <c r="C327" s="49" t="s">
        <v>325</v>
      </c>
      <c r="D327" s="49" t="s">
        <v>325</v>
      </c>
      <c r="E327" s="49"/>
      <c r="F327" s="73"/>
      <c r="G327" s="73"/>
      <c r="H327" s="49" t="s">
        <v>1391</v>
      </c>
      <c r="I327" s="87">
        <v>42737</v>
      </c>
      <c r="J327" s="49" t="s">
        <v>34</v>
      </c>
      <c r="K327" s="49" t="s">
        <v>4134</v>
      </c>
      <c r="L327" s="49" t="s">
        <v>1106</v>
      </c>
      <c r="M327" s="134">
        <v>45425</v>
      </c>
      <c r="N327" s="49" t="s">
        <v>1392</v>
      </c>
      <c r="O327" s="87">
        <v>44221</v>
      </c>
      <c r="P327" s="66">
        <v>46047</v>
      </c>
      <c r="Q327" s="66"/>
      <c r="R327" s="30">
        <v>3</v>
      </c>
      <c r="S327" s="30">
        <v>2023</v>
      </c>
      <c r="T327" s="49" t="s">
        <v>4135</v>
      </c>
      <c r="U327" s="49" t="s">
        <v>4136</v>
      </c>
      <c r="V327" s="38" t="s">
        <v>4137</v>
      </c>
      <c r="W327" s="23" t="s">
        <v>1393</v>
      </c>
      <c r="X327" s="49" t="s">
        <v>1394</v>
      </c>
      <c r="Y327" s="9"/>
      <c r="Z327" s="16" t="s">
        <v>1390</v>
      </c>
      <c r="AA327" s="16"/>
      <c r="AB327" s="16"/>
      <c r="AC327" s="16"/>
      <c r="AD327" s="90" t="str">
        <f ca="1">IF(P327&lt;TODAY(),"INACTIVO",IF(P327&gt;=TODAY(),"ACTIVO"))</f>
        <v>ACTIVO</v>
      </c>
    </row>
    <row r="328" spans="1:32" ht="22.5" customHeight="1" x14ac:dyDescent="0.2">
      <c r="A328" s="74" t="s">
        <v>1395</v>
      </c>
      <c r="B328" s="49" t="s">
        <v>1396</v>
      </c>
      <c r="C328" s="49" t="s">
        <v>44</v>
      </c>
      <c r="D328" s="49" t="s">
        <v>44</v>
      </c>
      <c r="E328" s="49"/>
      <c r="F328" s="73"/>
      <c r="G328" s="73"/>
      <c r="H328" s="49" t="s">
        <v>1397</v>
      </c>
      <c r="I328" s="87" t="s">
        <v>1398</v>
      </c>
      <c r="J328" s="49" t="s">
        <v>34</v>
      </c>
      <c r="K328" s="49">
        <v>36419</v>
      </c>
      <c r="L328" s="49" t="s">
        <v>1399</v>
      </c>
      <c r="M328" s="134">
        <v>45307</v>
      </c>
      <c r="N328" s="49" t="s">
        <v>1400</v>
      </c>
      <c r="O328" s="87">
        <v>44218</v>
      </c>
      <c r="P328" s="75">
        <v>45931</v>
      </c>
      <c r="Q328" s="75" t="s">
        <v>1401</v>
      </c>
      <c r="R328" s="30">
        <v>2</v>
      </c>
      <c r="S328" s="30">
        <v>2024</v>
      </c>
      <c r="T328" s="49" t="s">
        <v>3906</v>
      </c>
      <c r="U328" s="49" t="s">
        <v>1402</v>
      </c>
      <c r="V328" s="26" t="s">
        <v>1403</v>
      </c>
      <c r="W328" s="23" t="s">
        <v>1404</v>
      </c>
      <c r="X328" s="49" t="s">
        <v>1405</v>
      </c>
      <c r="Y328" s="9"/>
      <c r="Z328" s="16" t="s">
        <v>1396</v>
      </c>
      <c r="AA328" s="16"/>
      <c r="AB328" s="16"/>
      <c r="AC328" s="16"/>
      <c r="AD328" s="90" t="str">
        <f ca="1">IF(P328&lt;TODAY(),"INACTIVO",IF(P328&gt;=TODAY(),"ACTIVO"))</f>
        <v>ACTIVO</v>
      </c>
    </row>
    <row r="329" spans="1:32" ht="22.5" customHeight="1" x14ac:dyDescent="0.2">
      <c r="A329" s="74" t="s">
        <v>1406</v>
      </c>
      <c r="B329" s="49" t="s">
        <v>1407</v>
      </c>
      <c r="C329" s="49" t="s">
        <v>44</v>
      </c>
      <c r="D329" s="49" t="s">
        <v>57</v>
      </c>
      <c r="E329" s="49"/>
      <c r="F329" s="73"/>
      <c r="G329" s="73"/>
      <c r="H329" s="49" t="s">
        <v>1408</v>
      </c>
      <c r="I329" s="87" t="s">
        <v>1409</v>
      </c>
      <c r="J329" s="49" t="s">
        <v>34</v>
      </c>
      <c r="K329" s="49" t="s">
        <v>1410</v>
      </c>
      <c r="L329" s="49" t="s">
        <v>60</v>
      </c>
      <c r="M329" s="134">
        <v>45574</v>
      </c>
      <c r="N329" s="49" t="s">
        <v>1411</v>
      </c>
      <c r="O329" s="87">
        <v>44505</v>
      </c>
      <c r="P329" s="66">
        <v>45609</v>
      </c>
      <c r="Q329" s="66" t="s">
        <v>1412</v>
      </c>
      <c r="R329" s="30">
        <v>2</v>
      </c>
      <c r="S329" s="30">
        <v>2023</v>
      </c>
      <c r="T329" s="49" t="s">
        <v>1413</v>
      </c>
      <c r="U329" s="64" t="s">
        <v>3904</v>
      </c>
      <c r="V329" s="156" t="s">
        <v>3905</v>
      </c>
      <c r="W329" s="14" t="s">
        <v>1414</v>
      </c>
      <c r="X329" s="49" t="s">
        <v>1415</v>
      </c>
      <c r="Y329" s="9"/>
      <c r="Z329" s="16" t="s">
        <v>1407</v>
      </c>
      <c r="AA329" s="16"/>
      <c r="AB329" s="16"/>
      <c r="AC329" s="16"/>
      <c r="AD329" s="90" t="str">
        <f ca="1">IF(P329&lt;TODAY(),"INACTIVO",IF(P329&gt;=TODAY(),"ACTIVO"))</f>
        <v>INACTIVO</v>
      </c>
    </row>
    <row r="330" spans="1:32" ht="22.5" customHeight="1" x14ac:dyDescent="0.2">
      <c r="A330" s="74" t="s">
        <v>1416</v>
      </c>
      <c r="B330" s="49" t="s">
        <v>1417</v>
      </c>
      <c r="C330" s="49" t="s">
        <v>31</v>
      </c>
      <c r="D330" s="49" t="s">
        <v>32</v>
      </c>
      <c r="E330" s="49"/>
      <c r="F330" s="73"/>
      <c r="G330" s="73"/>
      <c r="H330" s="49" t="s">
        <v>1418</v>
      </c>
      <c r="I330" s="87" t="s">
        <v>1419</v>
      </c>
      <c r="J330" s="49" t="s">
        <v>34</v>
      </c>
      <c r="K330" s="49"/>
      <c r="L330" s="49"/>
      <c r="M330" s="49"/>
      <c r="N330" s="49" t="s">
        <v>1420</v>
      </c>
      <c r="O330" s="87">
        <v>43924</v>
      </c>
      <c r="P330" s="66">
        <f>DATE(YEAR(O330)+5, MONTH(O330), DAY(O330))</f>
        <v>45750</v>
      </c>
      <c r="Q330" s="66"/>
      <c r="R330" s="30">
        <v>2</v>
      </c>
      <c r="S330" s="30">
        <v>2023</v>
      </c>
      <c r="T330" s="49" t="s">
        <v>1421</v>
      </c>
      <c r="U330" s="49" t="s">
        <v>1422</v>
      </c>
      <c r="V330" s="83" t="s">
        <v>1423</v>
      </c>
      <c r="W330" s="14" t="s">
        <v>1424</v>
      </c>
      <c r="X330" s="49" t="s">
        <v>1425</v>
      </c>
      <c r="Y330" s="9"/>
      <c r="Z330" s="16" t="s">
        <v>1417</v>
      </c>
      <c r="AA330" s="16"/>
      <c r="AB330" s="16"/>
      <c r="AC330" s="16"/>
      <c r="AD330" s="90" t="str">
        <f ca="1">IF(P330&lt;TODAY(),"INACTIVO",IF(P330&gt;=TODAY(),"ACTIVO"))</f>
        <v>ACTIVO</v>
      </c>
      <c r="AF330" s="17"/>
    </row>
    <row r="331" spans="1:32" ht="39" customHeight="1" x14ac:dyDescent="0.2">
      <c r="A331" s="74" t="s">
        <v>1426</v>
      </c>
      <c r="B331" s="49" t="s">
        <v>1427</v>
      </c>
      <c r="C331" s="49" t="s">
        <v>31</v>
      </c>
      <c r="D331" s="49" t="s">
        <v>314</v>
      </c>
      <c r="E331" s="49"/>
      <c r="F331" s="73"/>
      <c r="G331" s="73"/>
      <c r="H331" s="49" t="s">
        <v>1428</v>
      </c>
      <c r="I331" s="87">
        <v>42747</v>
      </c>
      <c r="J331" s="49" t="s">
        <v>34</v>
      </c>
      <c r="K331" s="49"/>
      <c r="L331" s="49"/>
      <c r="M331" s="49"/>
      <c r="N331" s="49" t="s">
        <v>1429</v>
      </c>
      <c r="O331" s="87">
        <v>44281</v>
      </c>
      <c r="P331" s="66">
        <v>46107</v>
      </c>
      <c r="Q331" s="66"/>
      <c r="R331" s="30">
        <v>1</v>
      </c>
      <c r="S331" s="87"/>
      <c r="T331" s="49" t="s">
        <v>1430</v>
      </c>
      <c r="U331" s="49" t="s">
        <v>1431</v>
      </c>
      <c r="V331" s="39" t="s">
        <v>1432</v>
      </c>
      <c r="W331" s="14" t="s">
        <v>1433</v>
      </c>
      <c r="X331" s="49" t="s">
        <v>1434</v>
      </c>
      <c r="Y331" s="9"/>
      <c r="Z331" s="16" t="s">
        <v>1427</v>
      </c>
      <c r="AA331" s="16"/>
      <c r="AB331" s="16"/>
      <c r="AC331" s="16"/>
      <c r="AD331" s="90" t="str">
        <f t="shared" ref="AD331:AD347" ca="1" si="16">IF(P331&lt;TODAY(),"INACTIVO",IF(P331&gt;=TODAY(),"ACTIVO"))</f>
        <v>ACTIVO</v>
      </c>
    </row>
    <row r="332" spans="1:32" ht="76.5" x14ac:dyDescent="0.2">
      <c r="A332" s="74" t="s">
        <v>1435</v>
      </c>
      <c r="B332" s="49" t="s">
        <v>1436</v>
      </c>
      <c r="C332" s="49" t="s">
        <v>44</v>
      </c>
      <c r="D332" s="49" t="s">
        <v>1365</v>
      </c>
      <c r="E332" s="49"/>
      <c r="F332" s="73"/>
      <c r="G332" s="73"/>
      <c r="H332" s="49" t="s">
        <v>1437</v>
      </c>
      <c r="I332" s="87">
        <v>42787</v>
      </c>
      <c r="J332" s="49" t="s">
        <v>34</v>
      </c>
      <c r="K332" s="49">
        <v>43800</v>
      </c>
      <c r="L332" s="49" t="s">
        <v>1365</v>
      </c>
      <c r="M332" s="134">
        <v>46219</v>
      </c>
      <c r="N332" s="49" t="s">
        <v>1438</v>
      </c>
      <c r="O332" s="87">
        <v>45098</v>
      </c>
      <c r="P332" s="66">
        <v>46925</v>
      </c>
      <c r="Q332" s="66" t="s">
        <v>4052</v>
      </c>
      <c r="R332" s="87"/>
      <c r="S332" s="87"/>
      <c r="T332" s="49" t="s">
        <v>1439</v>
      </c>
      <c r="U332" s="49">
        <v>40018540</v>
      </c>
      <c r="V332" s="91" t="s">
        <v>4053</v>
      </c>
      <c r="W332" s="14" t="s">
        <v>4054</v>
      </c>
      <c r="X332" s="49" t="s">
        <v>1440</v>
      </c>
      <c r="Y332" s="9"/>
      <c r="Z332" s="16" t="s">
        <v>1436</v>
      </c>
      <c r="AA332" s="16"/>
      <c r="AB332" s="16"/>
      <c r="AC332" s="16"/>
      <c r="AD332" s="90" t="str">
        <f t="shared" ca="1" si="16"/>
        <v>ACTIVO</v>
      </c>
      <c r="AF332" s="17" t="s">
        <v>3920</v>
      </c>
    </row>
    <row r="333" spans="1:32" ht="22.5" customHeight="1" x14ac:dyDescent="0.2">
      <c r="A333" s="74" t="s">
        <v>1441</v>
      </c>
      <c r="B333" s="49" t="s">
        <v>1442</v>
      </c>
      <c r="C333" s="49" t="s">
        <v>44</v>
      </c>
      <c r="D333" s="49" t="s">
        <v>57</v>
      </c>
      <c r="E333" s="49"/>
      <c r="F333" s="73"/>
      <c r="G333" s="73"/>
      <c r="H333" s="49" t="s">
        <v>1443</v>
      </c>
      <c r="I333" s="87">
        <v>42751</v>
      </c>
      <c r="J333" s="49" t="s">
        <v>34</v>
      </c>
      <c r="K333" s="49" t="s">
        <v>1444</v>
      </c>
      <c r="L333" s="49" t="s">
        <v>57</v>
      </c>
      <c r="M333" s="134">
        <v>46092</v>
      </c>
      <c r="N333" s="49" t="s">
        <v>1445</v>
      </c>
      <c r="O333" s="87">
        <v>44056</v>
      </c>
      <c r="P333" s="66">
        <v>45777</v>
      </c>
      <c r="Q333" s="66"/>
      <c r="R333" s="30">
        <v>2</v>
      </c>
      <c r="S333" s="30">
        <v>2022</v>
      </c>
      <c r="T333" s="49" t="s">
        <v>1446</v>
      </c>
      <c r="U333" s="49" t="s">
        <v>1447</v>
      </c>
      <c r="V333" s="91" t="s">
        <v>1448</v>
      </c>
      <c r="W333" s="14" t="s">
        <v>1449</v>
      </c>
      <c r="X333" s="49" t="s">
        <v>1450</v>
      </c>
      <c r="Y333" s="9"/>
      <c r="Z333" s="16" t="s">
        <v>1442</v>
      </c>
      <c r="AA333" s="16"/>
      <c r="AB333" s="16"/>
      <c r="AC333" s="16"/>
      <c r="AD333" s="90" t="str">
        <f t="shared" ca="1" si="16"/>
        <v>ACTIVO</v>
      </c>
    </row>
    <row r="334" spans="1:32" ht="22.5" customHeight="1" x14ac:dyDescent="0.2">
      <c r="A334" s="74" t="s">
        <v>1451</v>
      </c>
      <c r="B334" s="49" t="s">
        <v>1452</v>
      </c>
      <c r="C334" s="49" t="s">
        <v>44</v>
      </c>
      <c r="D334" s="49" t="s">
        <v>886</v>
      </c>
      <c r="E334" s="49"/>
      <c r="F334" s="73"/>
      <c r="G334" s="73"/>
      <c r="H334" s="49" t="s">
        <v>1453</v>
      </c>
      <c r="I334" s="87">
        <v>42758</v>
      </c>
      <c r="J334" s="49" t="s">
        <v>34</v>
      </c>
      <c r="K334" s="49"/>
      <c r="L334" s="49"/>
      <c r="M334" s="49"/>
      <c r="N334" s="49" t="s">
        <v>1454</v>
      </c>
      <c r="O334" s="87">
        <v>43941</v>
      </c>
      <c r="P334" s="66">
        <f>DATE(YEAR(O334)+5, MONTH(O334), DAY(O334))</f>
        <v>45767</v>
      </c>
      <c r="Q334" s="66"/>
      <c r="R334" s="30">
        <v>3</v>
      </c>
      <c r="S334" s="30">
        <v>2021</v>
      </c>
      <c r="T334" s="49" t="s">
        <v>1455</v>
      </c>
      <c r="U334" s="49" t="s">
        <v>1456</v>
      </c>
      <c r="V334" s="83" t="s">
        <v>1457</v>
      </c>
      <c r="W334" s="14" t="s">
        <v>1458</v>
      </c>
      <c r="X334" s="49" t="s">
        <v>1459</v>
      </c>
      <c r="Y334" s="9"/>
      <c r="Z334" s="16" t="s">
        <v>1452</v>
      </c>
      <c r="AA334" s="16"/>
      <c r="AB334" s="16"/>
      <c r="AC334" s="16"/>
      <c r="AD334" s="90" t="str">
        <f t="shared" ca="1" si="16"/>
        <v>ACTIVO</v>
      </c>
    </row>
    <row r="335" spans="1:32" ht="22.5" customHeight="1" x14ac:dyDescent="0.2">
      <c r="A335" s="74" t="s">
        <v>1460</v>
      </c>
      <c r="B335" s="49" t="s">
        <v>1461</v>
      </c>
      <c r="C335" s="49" t="s">
        <v>31</v>
      </c>
      <c r="D335" s="49" t="s">
        <v>32</v>
      </c>
      <c r="E335" s="49"/>
      <c r="F335" s="73"/>
      <c r="G335" s="73"/>
      <c r="H335" s="49" t="s">
        <v>1462</v>
      </c>
      <c r="I335" s="87">
        <v>42751</v>
      </c>
      <c r="J335" s="49" t="s">
        <v>34</v>
      </c>
      <c r="K335" s="49" t="s">
        <v>4321</v>
      </c>
      <c r="L335" s="49" t="s">
        <v>32</v>
      </c>
      <c r="M335" s="134">
        <v>46033</v>
      </c>
      <c r="N335" s="49" t="s">
        <v>1463</v>
      </c>
      <c r="O335" s="87">
        <v>43908</v>
      </c>
      <c r="P335" s="66">
        <v>45734</v>
      </c>
      <c r="Q335" s="66"/>
      <c r="R335" s="30">
        <v>3</v>
      </c>
      <c r="S335" s="30">
        <v>2024</v>
      </c>
      <c r="T335" s="49" t="s">
        <v>1464</v>
      </c>
      <c r="U335" s="49" t="s">
        <v>1465</v>
      </c>
      <c r="V335" s="83" t="s">
        <v>1466</v>
      </c>
      <c r="W335" s="14" t="s">
        <v>1467</v>
      </c>
      <c r="X335" s="49" t="s">
        <v>1468</v>
      </c>
      <c r="Y335" s="9"/>
      <c r="Z335" s="16" t="s">
        <v>1461</v>
      </c>
      <c r="AA335" s="16"/>
      <c r="AB335" s="16"/>
      <c r="AC335" s="16"/>
      <c r="AD335" s="90" t="str">
        <f t="shared" ca="1" si="16"/>
        <v>ACTIVO</v>
      </c>
    </row>
    <row r="336" spans="1:32" ht="22.5" customHeight="1" x14ac:dyDescent="0.2">
      <c r="A336" s="74" t="s">
        <v>1469</v>
      </c>
      <c r="B336" s="49" t="s">
        <v>1470</v>
      </c>
      <c r="C336" s="49" t="s">
        <v>31</v>
      </c>
      <c r="D336" s="49" t="s">
        <v>32</v>
      </c>
      <c r="E336" s="49"/>
      <c r="F336" s="73"/>
      <c r="G336" s="73"/>
      <c r="H336" s="49" t="s">
        <v>1471</v>
      </c>
      <c r="I336" s="75">
        <v>42786</v>
      </c>
      <c r="J336" s="49" t="s">
        <v>34</v>
      </c>
      <c r="K336" s="49"/>
      <c r="L336" s="49"/>
      <c r="M336" s="49"/>
      <c r="N336" s="49" t="s">
        <v>1472</v>
      </c>
      <c r="O336" s="87">
        <v>44138</v>
      </c>
      <c r="P336" s="66">
        <v>45964</v>
      </c>
      <c r="Q336" s="66"/>
      <c r="R336" s="30">
        <v>3</v>
      </c>
      <c r="S336" s="30">
        <v>2021</v>
      </c>
      <c r="T336" s="49" t="s">
        <v>1473</v>
      </c>
      <c r="U336" s="49" t="s">
        <v>1474</v>
      </c>
      <c r="V336" s="24" t="s">
        <v>1475</v>
      </c>
      <c r="W336" s="14" t="s">
        <v>1476</v>
      </c>
      <c r="X336" s="49" t="s">
        <v>1477</v>
      </c>
      <c r="Y336" s="9"/>
      <c r="Z336" s="16" t="s">
        <v>1478</v>
      </c>
      <c r="AA336" s="16"/>
      <c r="AB336" s="16"/>
      <c r="AC336" s="16"/>
      <c r="AD336" s="90" t="str">
        <f t="shared" ca="1" si="16"/>
        <v>ACTIVO</v>
      </c>
    </row>
    <row r="337" spans="1:33" ht="22.5" customHeight="1" x14ac:dyDescent="0.2">
      <c r="A337" s="74" t="s">
        <v>1479</v>
      </c>
      <c r="B337" s="49" t="s">
        <v>1480</v>
      </c>
      <c r="C337" s="49" t="s">
        <v>44</v>
      </c>
      <c r="D337" s="49" t="s">
        <v>44</v>
      </c>
      <c r="E337" s="49"/>
      <c r="F337" s="73"/>
      <c r="G337" s="73"/>
      <c r="H337" s="49" t="s">
        <v>1481</v>
      </c>
      <c r="I337" s="87" t="s">
        <v>1398</v>
      </c>
      <c r="J337" s="49" t="s">
        <v>34</v>
      </c>
      <c r="K337" s="49"/>
      <c r="L337" s="49"/>
      <c r="M337" s="49"/>
      <c r="N337" s="49" t="s">
        <v>1482</v>
      </c>
      <c r="O337" s="87">
        <v>43481</v>
      </c>
      <c r="P337" s="66">
        <v>43846</v>
      </c>
      <c r="Q337" s="66"/>
      <c r="R337" s="30">
        <v>1</v>
      </c>
      <c r="S337" s="30"/>
      <c r="T337" s="49" t="s">
        <v>1483</v>
      </c>
      <c r="U337" s="49" t="s">
        <v>1484</v>
      </c>
      <c r="V337" s="90" t="s">
        <v>1485</v>
      </c>
      <c r="W337" s="14" t="s">
        <v>1486</v>
      </c>
      <c r="X337" s="49" t="s">
        <v>1487</v>
      </c>
      <c r="Y337" s="9"/>
      <c r="Z337" s="16" t="s">
        <v>1480</v>
      </c>
      <c r="AA337" s="16"/>
      <c r="AB337" s="16"/>
      <c r="AC337" s="16"/>
      <c r="AD337" s="90" t="str">
        <f t="shared" ca="1" si="16"/>
        <v>INACTIVO</v>
      </c>
    </row>
    <row r="338" spans="1:33" ht="22.5" customHeight="1" x14ac:dyDescent="0.2">
      <c r="A338" s="74" t="s">
        <v>1488</v>
      </c>
      <c r="B338" s="49" t="s">
        <v>1489</v>
      </c>
      <c r="C338" s="49" t="s">
        <v>44</v>
      </c>
      <c r="D338" s="49" t="s">
        <v>44</v>
      </c>
      <c r="E338" s="49"/>
      <c r="F338" s="73"/>
      <c r="G338" s="73"/>
      <c r="H338" s="49" t="s">
        <v>1490</v>
      </c>
      <c r="I338" s="75">
        <v>42741</v>
      </c>
      <c r="J338" s="49" t="s">
        <v>34</v>
      </c>
      <c r="K338" s="49"/>
      <c r="L338" s="49"/>
      <c r="M338" s="49"/>
      <c r="N338" s="49" t="s">
        <v>1491</v>
      </c>
      <c r="O338" s="87">
        <v>44140</v>
      </c>
      <c r="P338" s="75">
        <v>45966</v>
      </c>
      <c r="Q338" s="75"/>
      <c r="R338" s="30">
        <v>3</v>
      </c>
      <c r="S338" s="30">
        <v>2023</v>
      </c>
      <c r="T338" s="49" t="s">
        <v>1492</v>
      </c>
      <c r="U338" s="49" t="s">
        <v>1493</v>
      </c>
      <c r="V338" s="106" t="s">
        <v>1494</v>
      </c>
      <c r="W338" s="14" t="s">
        <v>1495</v>
      </c>
      <c r="X338" s="49" t="s">
        <v>1496</v>
      </c>
      <c r="Y338" s="9"/>
      <c r="Z338" s="16" t="s">
        <v>1489</v>
      </c>
      <c r="AA338" s="16"/>
      <c r="AB338" s="16"/>
      <c r="AC338" s="16"/>
      <c r="AD338" s="90" t="str">
        <f t="shared" ca="1" si="16"/>
        <v>ACTIVO</v>
      </c>
    </row>
    <row r="339" spans="1:33" ht="22.5" customHeight="1" x14ac:dyDescent="0.2">
      <c r="A339" s="74" t="s">
        <v>1497</v>
      </c>
      <c r="B339" s="49" t="s">
        <v>1498</v>
      </c>
      <c r="C339" s="49" t="s">
        <v>325</v>
      </c>
      <c r="D339" s="111" t="s">
        <v>325</v>
      </c>
      <c r="E339" s="49"/>
      <c r="F339" s="73"/>
      <c r="G339" s="73"/>
      <c r="H339" s="49" t="s">
        <v>1499</v>
      </c>
      <c r="I339" s="87">
        <v>42772</v>
      </c>
      <c r="J339" s="49" t="s">
        <v>34</v>
      </c>
      <c r="K339" s="49"/>
      <c r="L339" s="49"/>
      <c r="M339" s="49"/>
      <c r="N339" s="49" t="s">
        <v>1500</v>
      </c>
      <c r="O339" s="87">
        <v>44265</v>
      </c>
      <c r="P339" s="66">
        <v>45726</v>
      </c>
      <c r="Q339" s="66"/>
      <c r="R339" s="30">
        <v>2</v>
      </c>
      <c r="S339" s="30">
        <v>2021</v>
      </c>
      <c r="T339" s="49" t="s">
        <v>1501</v>
      </c>
      <c r="U339" s="49" t="s">
        <v>1502</v>
      </c>
      <c r="V339" s="106" t="s">
        <v>1503</v>
      </c>
      <c r="W339" s="14" t="s">
        <v>1504</v>
      </c>
      <c r="X339" s="49" t="s">
        <v>1505</v>
      </c>
      <c r="Y339" s="9"/>
      <c r="Z339" s="16" t="s">
        <v>1498</v>
      </c>
      <c r="AA339" s="16"/>
      <c r="AB339" s="16"/>
      <c r="AC339" s="16"/>
      <c r="AD339" s="90" t="str">
        <f t="shared" ca="1" si="16"/>
        <v>ACTIVO</v>
      </c>
    </row>
    <row r="340" spans="1:33" ht="22.5" customHeight="1" x14ac:dyDescent="0.2">
      <c r="A340" s="74" t="s">
        <v>1506</v>
      </c>
      <c r="B340" s="49" t="s">
        <v>1507</v>
      </c>
      <c r="C340" s="49" t="s">
        <v>44</v>
      </c>
      <c r="D340" s="111" t="s">
        <v>57</v>
      </c>
      <c r="E340" s="49"/>
      <c r="F340" s="73"/>
      <c r="G340" s="73"/>
      <c r="H340" s="49" t="s">
        <v>1508</v>
      </c>
      <c r="I340" s="87" t="s">
        <v>1509</v>
      </c>
      <c r="J340" s="49" t="s">
        <v>34</v>
      </c>
      <c r="K340" s="49"/>
      <c r="L340" s="49"/>
      <c r="M340" s="49"/>
      <c r="N340" s="49" t="s">
        <v>1510</v>
      </c>
      <c r="O340" s="87">
        <v>44113</v>
      </c>
      <c r="P340" s="66">
        <v>45939</v>
      </c>
      <c r="Q340" s="66"/>
      <c r="R340" s="87">
        <v>2</v>
      </c>
      <c r="S340" s="87"/>
      <c r="T340" s="49" t="s">
        <v>1511</v>
      </c>
      <c r="U340" s="49" t="s">
        <v>1512</v>
      </c>
      <c r="V340" s="39" t="s">
        <v>1513</v>
      </c>
      <c r="W340" s="14" t="s">
        <v>1514</v>
      </c>
      <c r="X340" s="49" t="s">
        <v>1515</v>
      </c>
      <c r="Y340" s="9"/>
      <c r="Z340" s="16" t="s">
        <v>1507</v>
      </c>
      <c r="AA340" s="16"/>
      <c r="AB340" s="16"/>
      <c r="AC340" s="16"/>
      <c r="AD340" s="90" t="str">
        <f t="shared" ca="1" si="16"/>
        <v>ACTIVO</v>
      </c>
    </row>
    <row r="341" spans="1:33" ht="22.5" customHeight="1" x14ac:dyDescent="0.2">
      <c r="A341" s="74" t="s">
        <v>1516</v>
      </c>
      <c r="B341" s="49" t="s">
        <v>1517</v>
      </c>
      <c r="C341" s="49" t="s">
        <v>44</v>
      </c>
      <c r="D341" s="49" t="s">
        <v>44</v>
      </c>
      <c r="E341" s="49"/>
      <c r="F341" s="73"/>
      <c r="G341" s="73"/>
      <c r="H341" s="49" t="s">
        <v>1518</v>
      </c>
      <c r="I341" s="87" t="s">
        <v>1519</v>
      </c>
      <c r="J341" s="49" t="s">
        <v>34</v>
      </c>
      <c r="K341" s="49">
        <v>51743</v>
      </c>
      <c r="L341" s="49" t="s">
        <v>1056</v>
      </c>
      <c r="M341" s="134">
        <v>45415</v>
      </c>
      <c r="N341" s="49" t="s">
        <v>1520</v>
      </c>
      <c r="O341" s="87">
        <v>44078</v>
      </c>
      <c r="P341" s="66">
        <v>45818</v>
      </c>
      <c r="Q341" s="66" t="s">
        <v>1521</v>
      </c>
      <c r="R341" s="30">
        <v>3</v>
      </c>
      <c r="S341" s="30">
        <v>2023</v>
      </c>
      <c r="T341" s="49" t="s">
        <v>1522</v>
      </c>
      <c r="U341" s="49" t="s">
        <v>1523</v>
      </c>
      <c r="V341" s="38" t="s">
        <v>1524</v>
      </c>
      <c r="W341" s="14" t="s">
        <v>1525</v>
      </c>
      <c r="X341" s="49" t="s">
        <v>1526</v>
      </c>
      <c r="Y341" s="9"/>
      <c r="Z341" s="16" t="s">
        <v>1517</v>
      </c>
      <c r="AA341" s="16"/>
      <c r="AB341" s="16"/>
      <c r="AC341" s="16"/>
      <c r="AD341" s="90" t="str">
        <f t="shared" ca="1" si="16"/>
        <v>ACTIVO</v>
      </c>
    </row>
    <row r="342" spans="1:33" ht="22.5" customHeight="1" x14ac:dyDescent="0.2">
      <c r="A342" s="74" t="s">
        <v>1527</v>
      </c>
      <c r="B342" s="49" t="s">
        <v>1528</v>
      </c>
      <c r="C342" s="49" t="s">
        <v>44</v>
      </c>
      <c r="D342" s="49" t="s">
        <v>44</v>
      </c>
      <c r="E342" s="49"/>
      <c r="F342" s="73"/>
      <c r="G342" s="73"/>
      <c r="H342" s="49" t="s">
        <v>1529</v>
      </c>
      <c r="I342" s="87" t="s">
        <v>1530</v>
      </c>
      <c r="J342" s="49" t="s">
        <v>34</v>
      </c>
      <c r="K342" s="49"/>
      <c r="L342" s="49"/>
      <c r="M342" s="49"/>
      <c r="N342" s="49" t="s">
        <v>1531</v>
      </c>
      <c r="O342" s="87">
        <v>43903</v>
      </c>
      <c r="P342" s="66">
        <v>45729</v>
      </c>
      <c r="Q342" s="66"/>
      <c r="R342" s="30">
        <v>2</v>
      </c>
      <c r="S342" s="30">
        <v>2021</v>
      </c>
      <c r="T342" s="49" t="s">
        <v>1532</v>
      </c>
      <c r="U342" s="49" t="s">
        <v>1533</v>
      </c>
      <c r="V342" s="5" t="s">
        <v>1534</v>
      </c>
      <c r="W342" s="14" t="s">
        <v>1535</v>
      </c>
      <c r="X342" s="49" t="s">
        <v>1536</v>
      </c>
      <c r="Y342" s="9"/>
      <c r="Z342" s="16" t="s">
        <v>1528</v>
      </c>
      <c r="AA342" s="16"/>
      <c r="AB342" s="16"/>
      <c r="AC342" s="16"/>
      <c r="AD342" s="90" t="str">
        <f t="shared" ca="1" si="16"/>
        <v>ACTIVO</v>
      </c>
    </row>
    <row r="343" spans="1:33" ht="49.5" customHeight="1" x14ac:dyDescent="0.2">
      <c r="A343" s="74" t="s">
        <v>1537</v>
      </c>
      <c r="B343" s="49" t="s">
        <v>1538</v>
      </c>
      <c r="C343" s="49" t="s">
        <v>44</v>
      </c>
      <c r="D343" s="49" t="s">
        <v>44</v>
      </c>
      <c r="E343" s="49"/>
      <c r="F343" s="73"/>
      <c r="G343" s="73"/>
      <c r="H343" s="49" t="s">
        <v>1539</v>
      </c>
      <c r="I343" s="87" t="s">
        <v>1540</v>
      </c>
      <c r="J343" s="49" t="s">
        <v>34</v>
      </c>
      <c r="K343" s="49" t="s">
        <v>470</v>
      </c>
      <c r="L343" s="49" t="s">
        <v>1541</v>
      </c>
      <c r="M343" s="49" t="s">
        <v>1542</v>
      </c>
      <c r="N343" s="49" t="s">
        <v>1543</v>
      </c>
      <c r="O343" s="87">
        <v>44145</v>
      </c>
      <c r="P343" s="75">
        <v>45972</v>
      </c>
      <c r="Q343" s="75"/>
      <c r="R343" s="30">
        <v>3</v>
      </c>
      <c r="S343" s="30">
        <v>2023</v>
      </c>
      <c r="T343" s="49" t="s">
        <v>3857</v>
      </c>
      <c r="U343" s="49" t="s">
        <v>3858</v>
      </c>
      <c r="V343" s="5" t="s">
        <v>3859</v>
      </c>
      <c r="W343" s="14" t="s">
        <v>1544</v>
      </c>
      <c r="X343" s="49" t="s">
        <v>1545</v>
      </c>
      <c r="Y343" s="9"/>
      <c r="Z343" s="16" t="s">
        <v>1538</v>
      </c>
      <c r="AA343" s="16"/>
      <c r="AB343" s="16"/>
      <c r="AC343" s="16"/>
      <c r="AD343" s="90" t="str">
        <f t="shared" ca="1" si="16"/>
        <v>ACTIVO</v>
      </c>
    </row>
    <row r="344" spans="1:33" ht="22.5" customHeight="1" x14ac:dyDescent="0.2">
      <c r="A344" s="74" t="s">
        <v>1546</v>
      </c>
      <c r="B344" s="49" t="s">
        <v>1547</v>
      </c>
      <c r="C344" s="49" t="s">
        <v>44</v>
      </c>
      <c r="D344" s="49" t="s">
        <v>44</v>
      </c>
      <c r="E344" s="49"/>
      <c r="F344" s="73"/>
      <c r="G344" s="73"/>
      <c r="H344" s="49" t="s">
        <v>1548</v>
      </c>
      <c r="I344" s="87" t="s">
        <v>1549</v>
      </c>
      <c r="J344" s="49" t="s">
        <v>34</v>
      </c>
      <c r="K344" s="49">
        <v>731</v>
      </c>
      <c r="L344" s="49" t="s">
        <v>1550</v>
      </c>
      <c r="M344" s="134">
        <v>45778</v>
      </c>
      <c r="N344" s="49" t="s">
        <v>1551</v>
      </c>
      <c r="O344" s="87">
        <v>44179</v>
      </c>
      <c r="P344" s="66">
        <v>45820</v>
      </c>
      <c r="Q344" s="66"/>
      <c r="R344" s="30">
        <v>3</v>
      </c>
      <c r="S344" s="30">
        <v>2022</v>
      </c>
      <c r="T344" s="49" t="s">
        <v>1552</v>
      </c>
      <c r="U344" s="49" t="s">
        <v>1553</v>
      </c>
      <c r="V344" s="48" t="s">
        <v>1554</v>
      </c>
      <c r="W344" s="14" t="s">
        <v>1555</v>
      </c>
      <c r="X344" s="49" t="s">
        <v>1556</v>
      </c>
      <c r="Y344" s="9"/>
      <c r="Z344" s="16" t="s">
        <v>1547</v>
      </c>
      <c r="AA344" s="16"/>
      <c r="AB344" s="16"/>
      <c r="AC344" s="16"/>
      <c r="AD344" s="90" t="str">
        <f t="shared" ca="1" si="16"/>
        <v>ACTIVO</v>
      </c>
    </row>
    <row r="345" spans="1:33" ht="22.5" customHeight="1" x14ac:dyDescent="0.2">
      <c r="A345" s="74" t="s">
        <v>1557</v>
      </c>
      <c r="B345" s="49" t="s">
        <v>1558</v>
      </c>
      <c r="C345" s="49" t="s">
        <v>325</v>
      </c>
      <c r="D345" s="49" t="s">
        <v>325</v>
      </c>
      <c r="E345" s="49"/>
      <c r="F345" s="73"/>
      <c r="G345" s="73"/>
      <c r="H345" s="49" t="s">
        <v>1559</v>
      </c>
      <c r="I345" s="87" t="s">
        <v>1560</v>
      </c>
      <c r="J345" s="49" t="s">
        <v>34</v>
      </c>
      <c r="K345" s="49"/>
      <c r="L345" s="49"/>
      <c r="M345" s="49"/>
      <c r="N345" s="49" t="s">
        <v>1561</v>
      </c>
      <c r="O345" s="87">
        <v>42887</v>
      </c>
      <c r="P345" s="66">
        <f t="shared" si="13"/>
        <v>43252</v>
      </c>
      <c r="Q345" s="66"/>
      <c r="R345" s="87"/>
      <c r="S345" s="87"/>
      <c r="T345" s="49" t="s">
        <v>1562</v>
      </c>
      <c r="U345" s="49" t="s">
        <v>1563</v>
      </c>
      <c r="V345" s="83" t="s">
        <v>1564</v>
      </c>
      <c r="W345" s="14" t="s">
        <v>1565</v>
      </c>
      <c r="X345" s="49" t="s">
        <v>1566</v>
      </c>
      <c r="Y345" s="9"/>
      <c r="Z345" s="16" t="s">
        <v>1558</v>
      </c>
      <c r="AA345" s="16"/>
      <c r="AB345" s="16"/>
      <c r="AC345" s="16"/>
      <c r="AD345" s="90" t="str">
        <f t="shared" ca="1" si="16"/>
        <v>INACTIVO</v>
      </c>
    </row>
    <row r="346" spans="1:33" ht="22.5" customHeight="1" x14ac:dyDescent="0.2">
      <c r="A346" s="74" t="s">
        <v>1567</v>
      </c>
      <c r="B346" s="49" t="s">
        <v>1568</v>
      </c>
      <c r="C346" s="49" t="s">
        <v>44</v>
      </c>
      <c r="D346" s="49" t="s">
        <v>103</v>
      </c>
      <c r="E346" s="49"/>
      <c r="F346" s="73"/>
      <c r="G346" s="73"/>
      <c r="H346" s="49" t="s">
        <v>1569</v>
      </c>
      <c r="I346" s="87" t="s">
        <v>1570</v>
      </c>
      <c r="J346" s="49" t="s">
        <v>34</v>
      </c>
      <c r="K346" s="49" t="s">
        <v>1571</v>
      </c>
      <c r="L346" s="49" t="s">
        <v>103</v>
      </c>
      <c r="M346" s="134">
        <v>45978</v>
      </c>
      <c r="N346" s="49" t="s">
        <v>1572</v>
      </c>
      <c r="O346" s="87">
        <v>43896</v>
      </c>
      <c r="P346" s="66">
        <v>45722</v>
      </c>
      <c r="Q346" s="66" t="s">
        <v>1573</v>
      </c>
      <c r="R346" s="30">
        <v>2</v>
      </c>
      <c r="S346" s="30">
        <v>2023</v>
      </c>
      <c r="T346" t="s">
        <v>3842</v>
      </c>
      <c r="U346" s="49" t="s">
        <v>3844</v>
      </c>
      <c r="V346" s="109" t="s">
        <v>3843</v>
      </c>
      <c r="W346" s="14" t="s">
        <v>1574</v>
      </c>
      <c r="X346" s="49" t="s">
        <v>1575</v>
      </c>
      <c r="Y346" s="9"/>
      <c r="Z346" s="16" t="s">
        <v>1576</v>
      </c>
      <c r="AA346" s="16"/>
      <c r="AB346" s="16"/>
      <c r="AC346" s="16"/>
      <c r="AD346" s="90" t="str">
        <f t="shared" ca="1" si="16"/>
        <v>ACTIVO</v>
      </c>
    </row>
    <row r="347" spans="1:33" ht="22.5" customHeight="1" x14ac:dyDescent="0.2">
      <c r="A347" s="247" t="s">
        <v>1577</v>
      </c>
      <c r="B347" s="177" t="s">
        <v>160</v>
      </c>
      <c r="C347" s="177" t="s">
        <v>44</v>
      </c>
      <c r="D347" s="177" t="s">
        <v>44</v>
      </c>
      <c r="E347" s="49"/>
      <c r="F347" s="73"/>
      <c r="G347" s="73"/>
      <c r="H347" s="177" t="s">
        <v>1578</v>
      </c>
      <c r="I347" s="177" t="s">
        <v>1579</v>
      </c>
      <c r="J347" s="177" t="s">
        <v>34</v>
      </c>
      <c r="K347" s="67"/>
      <c r="L347" s="67"/>
      <c r="M347" s="67"/>
      <c r="N347" s="177" t="s">
        <v>1580</v>
      </c>
      <c r="O347" s="171">
        <v>42894</v>
      </c>
      <c r="P347" s="171">
        <f t="shared" si="13"/>
        <v>43259</v>
      </c>
      <c r="Q347" s="69"/>
      <c r="R347" s="177"/>
      <c r="S347" s="177"/>
      <c r="T347" s="177" t="s">
        <v>1581</v>
      </c>
      <c r="U347" s="177" t="s">
        <v>1582</v>
      </c>
      <c r="V347" s="177" t="s">
        <v>1583</v>
      </c>
      <c r="W347" s="310" t="s">
        <v>1584</v>
      </c>
      <c r="X347" s="49" t="s">
        <v>159</v>
      </c>
      <c r="Y347" s="9"/>
      <c r="Z347" s="16" t="s">
        <v>160</v>
      </c>
      <c r="AA347" s="16"/>
      <c r="AB347" s="16"/>
      <c r="AC347" s="16"/>
      <c r="AD347" s="90" t="str">
        <f t="shared" ca="1" si="16"/>
        <v>INACTIVO</v>
      </c>
    </row>
    <row r="348" spans="1:33" ht="22.5" customHeight="1" x14ac:dyDescent="0.2">
      <c r="A348" s="248"/>
      <c r="B348" s="178"/>
      <c r="C348" s="178"/>
      <c r="D348" s="178"/>
      <c r="E348" s="49"/>
      <c r="F348" s="73"/>
      <c r="G348" s="73"/>
      <c r="H348" s="178"/>
      <c r="I348" s="178"/>
      <c r="J348" s="178"/>
      <c r="K348" s="68"/>
      <c r="L348" s="68"/>
      <c r="M348" s="68"/>
      <c r="N348" s="178"/>
      <c r="O348" s="178"/>
      <c r="P348" s="178"/>
      <c r="Q348" s="68"/>
      <c r="R348" s="178"/>
      <c r="S348" s="178"/>
      <c r="T348" s="178"/>
      <c r="U348" s="178"/>
      <c r="V348" s="178"/>
      <c r="W348" s="311"/>
      <c r="X348" s="38" t="s">
        <v>267</v>
      </c>
      <c r="Y348" s="9"/>
      <c r="Z348" s="16" t="s">
        <v>268</v>
      </c>
      <c r="AA348" s="16"/>
      <c r="AB348" s="16"/>
      <c r="AC348" s="16"/>
      <c r="AD348" s="13"/>
    </row>
    <row r="349" spans="1:33" ht="22.5" customHeight="1" x14ac:dyDescent="0.2">
      <c r="A349" s="74" t="s">
        <v>1585</v>
      </c>
      <c r="B349" s="49" t="s">
        <v>1586</v>
      </c>
      <c r="C349" s="49" t="s">
        <v>31</v>
      </c>
      <c r="D349" s="49" t="s">
        <v>314</v>
      </c>
      <c r="E349" s="49"/>
      <c r="F349" s="73"/>
      <c r="G349" s="73"/>
      <c r="H349" s="49" t="s">
        <v>1587</v>
      </c>
      <c r="I349" s="49" t="s">
        <v>1588</v>
      </c>
      <c r="J349" s="49" t="s">
        <v>34</v>
      </c>
      <c r="K349" s="49"/>
      <c r="L349" s="49"/>
      <c r="M349" s="49"/>
      <c r="N349" s="49" t="s">
        <v>1589</v>
      </c>
      <c r="O349" s="87">
        <v>43962</v>
      </c>
      <c r="P349" s="66">
        <v>45788</v>
      </c>
      <c r="Q349" s="66"/>
      <c r="R349" s="49">
        <v>3</v>
      </c>
      <c r="S349" s="49"/>
      <c r="T349" s="49" t="s">
        <v>1590</v>
      </c>
      <c r="U349" s="49" t="s">
        <v>1591</v>
      </c>
      <c r="V349" s="83" t="s">
        <v>1592</v>
      </c>
      <c r="W349" s="18" t="s">
        <v>1593</v>
      </c>
      <c r="X349" s="49" t="s">
        <v>1594</v>
      </c>
      <c r="Y349" s="9"/>
      <c r="Z349" s="16" t="s">
        <v>1586</v>
      </c>
      <c r="AA349" s="16"/>
      <c r="AB349" s="16"/>
      <c r="AC349" s="16"/>
      <c r="AD349" s="90" t="str">
        <f t="shared" ref="AD349:AD352" ca="1" si="17">IF(P349&lt;TODAY(),"INACTIVO",IF(P349&gt;=TODAY(),"ACTIVO"))</f>
        <v>ACTIVO</v>
      </c>
    </row>
    <row r="350" spans="1:33" ht="22.5" customHeight="1" x14ac:dyDescent="0.2">
      <c r="A350" s="74" t="s">
        <v>1363</v>
      </c>
      <c r="B350" s="49" t="s">
        <v>1595</v>
      </c>
      <c r="C350" s="49" t="s">
        <v>480</v>
      </c>
      <c r="D350" s="49" t="s">
        <v>480</v>
      </c>
      <c r="E350" s="49"/>
      <c r="F350" s="73"/>
      <c r="G350" s="73"/>
      <c r="H350" s="49" t="s">
        <v>1596</v>
      </c>
      <c r="I350" s="75">
        <v>42737</v>
      </c>
      <c r="J350" s="38" t="s">
        <v>34</v>
      </c>
      <c r="K350" s="38"/>
      <c r="L350" s="38"/>
      <c r="M350" s="38"/>
      <c r="N350" s="49" t="s">
        <v>1597</v>
      </c>
      <c r="O350" s="66">
        <v>43503</v>
      </c>
      <c r="P350" s="66">
        <f t="shared" si="13"/>
        <v>43868</v>
      </c>
      <c r="Q350" s="66"/>
      <c r="R350" s="49">
        <v>1</v>
      </c>
      <c r="S350" s="49"/>
      <c r="T350" s="49" t="s">
        <v>1598</v>
      </c>
      <c r="U350" s="49" t="s">
        <v>1599</v>
      </c>
      <c r="V350" s="83" t="s">
        <v>1600</v>
      </c>
      <c r="W350" s="18" t="s">
        <v>1321</v>
      </c>
      <c r="X350" s="49" t="s">
        <v>1372</v>
      </c>
      <c r="Y350" s="9"/>
      <c r="Z350" s="16" t="s">
        <v>1595</v>
      </c>
      <c r="AA350" s="16"/>
      <c r="AB350" s="16"/>
      <c r="AC350" s="16"/>
      <c r="AD350" s="90" t="str">
        <f t="shared" ca="1" si="17"/>
        <v>INACTIVO</v>
      </c>
    </row>
    <row r="351" spans="1:33" s="17" customFormat="1" ht="22.5" customHeight="1" x14ac:dyDescent="0.2">
      <c r="A351" s="74" t="s">
        <v>1601</v>
      </c>
      <c r="B351" s="49" t="s">
        <v>1602</v>
      </c>
      <c r="C351" s="49" t="s">
        <v>325</v>
      </c>
      <c r="D351" s="49" t="s">
        <v>325</v>
      </c>
      <c r="E351" s="49"/>
      <c r="F351" s="49"/>
      <c r="G351" s="49"/>
      <c r="H351" s="49" t="s">
        <v>1603</v>
      </c>
      <c r="I351" s="49" t="s">
        <v>1570</v>
      </c>
      <c r="J351" s="49" t="s">
        <v>34</v>
      </c>
      <c r="K351" s="49" t="s">
        <v>1604</v>
      </c>
      <c r="L351" s="49" t="s">
        <v>731</v>
      </c>
      <c r="M351" s="134">
        <v>45228</v>
      </c>
      <c r="N351" s="49" t="s">
        <v>1605</v>
      </c>
      <c r="O351" s="87">
        <v>44068</v>
      </c>
      <c r="P351" s="66">
        <f>DATE(YEAR(O351)+5, MONTH(O351), DAY(O351))</f>
        <v>45894</v>
      </c>
      <c r="Q351" s="66" t="s">
        <v>1606</v>
      </c>
      <c r="R351" s="49">
        <v>1</v>
      </c>
      <c r="S351" s="49">
        <v>2023</v>
      </c>
      <c r="T351" s="49" t="s">
        <v>3834</v>
      </c>
      <c r="U351" s="49" t="s">
        <v>3835</v>
      </c>
      <c r="V351" s="91" t="s">
        <v>3833</v>
      </c>
      <c r="W351" s="18" t="s">
        <v>1607</v>
      </c>
      <c r="X351" s="49" t="s">
        <v>1608</v>
      </c>
      <c r="Y351" s="9"/>
      <c r="Z351" s="16" t="s">
        <v>1602</v>
      </c>
      <c r="AA351" s="16"/>
      <c r="AB351" s="16"/>
      <c r="AC351" s="16"/>
      <c r="AD351" s="15" t="str">
        <f t="shared" ca="1" si="17"/>
        <v>ACTIVO</v>
      </c>
      <c r="AG351" s="50"/>
    </row>
    <row r="352" spans="1:33" ht="69" customHeight="1" x14ac:dyDescent="0.2">
      <c r="A352" s="74" t="s">
        <v>1609</v>
      </c>
      <c r="B352" s="49" t="s">
        <v>1610</v>
      </c>
      <c r="C352" s="49" t="s">
        <v>31</v>
      </c>
      <c r="D352" s="49" t="s">
        <v>31</v>
      </c>
      <c r="E352" s="49"/>
      <c r="F352" s="73"/>
      <c r="G352" s="73"/>
      <c r="H352" s="49" t="s">
        <v>1611</v>
      </c>
      <c r="I352" s="49" t="s">
        <v>1612</v>
      </c>
      <c r="J352" s="49" t="s">
        <v>34</v>
      </c>
      <c r="K352" s="49"/>
      <c r="L352" s="49"/>
      <c r="M352" s="49"/>
      <c r="N352" s="49" t="s">
        <v>1613</v>
      </c>
      <c r="O352" s="87">
        <v>44140</v>
      </c>
      <c r="P352" s="66">
        <v>45750</v>
      </c>
      <c r="Q352" s="66"/>
      <c r="R352" s="49">
        <v>2</v>
      </c>
      <c r="S352" s="49"/>
      <c r="T352" s="49" t="s">
        <v>1614</v>
      </c>
      <c r="U352" s="49" t="s">
        <v>1615</v>
      </c>
      <c r="V352" s="83" t="s">
        <v>1616</v>
      </c>
      <c r="W352" s="18" t="s">
        <v>1617</v>
      </c>
      <c r="X352" s="49" t="s">
        <v>1618</v>
      </c>
      <c r="Y352" s="9"/>
      <c r="Z352" s="16" t="s">
        <v>1610</v>
      </c>
      <c r="AA352" s="16"/>
      <c r="AB352" s="16"/>
      <c r="AC352" s="16"/>
      <c r="AD352" s="90" t="str">
        <f t="shared" ca="1" si="17"/>
        <v>ACTIVO</v>
      </c>
    </row>
    <row r="353" spans="1:32" ht="22.5" customHeight="1" x14ac:dyDescent="0.2">
      <c r="A353" s="247" t="s">
        <v>1619</v>
      </c>
      <c r="B353" s="177" t="s">
        <v>1620</v>
      </c>
      <c r="C353" s="177" t="s">
        <v>44</v>
      </c>
      <c r="D353" s="177" t="s">
        <v>44</v>
      </c>
      <c r="E353" s="49"/>
      <c r="F353" s="73"/>
      <c r="G353" s="73"/>
      <c r="H353" s="49" t="s">
        <v>1621</v>
      </c>
      <c r="I353" s="49" t="s">
        <v>1622</v>
      </c>
      <c r="J353" s="177" t="s">
        <v>34</v>
      </c>
      <c r="K353" s="67">
        <v>86</v>
      </c>
      <c r="L353" s="67" t="s">
        <v>1056</v>
      </c>
      <c r="M353" s="135">
        <v>46797</v>
      </c>
      <c r="N353" s="177" t="s">
        <v>1623</v>
      </c>
      <c r="O353" s="171">
        <v>43839</v>
      </c>
      <c r="P353" s="173">
        <f>DATE(YEAR(O353)+5, MONTH(O353), DAY(O353))</f>
        <v>45666</v>
      </c>
      <c r="Q353" s="65"/>
      <c r="R353" s="177">
        <v>1</v>
      </c>
      <c r="S353" s="177">
        <v>2024</v>
      </c>
      <c r="T353" s="177" t="s">
        <v>1624</v>
      </c>
      <c r="U353" s="177" t="s">
        <v>1625</v>
      </c>
      <c r="V353" s="319" t="s">
        <v>1626</v>
      </c>
      <c r="W353" s="194" t="s">
        <v>1627</v>
      </c>
      <c r="X353" s="49" t="s">
        <v>1628</v>
      </c>
      <c r="Y353" s="9"/>
      <c r="Z353" s="16" t="s">
        <v>1620</v>
      </c>
      <c r="AA353" s="16"/>
      <c r="AB353" s="16"/>
      <c r="AC353" s="16"/>
      <c r="AD353" s="90" t="str">
        <f ca="1">IF($P$353&lt;TODAY(),"INACTIVO",IF($P$353&gt;=TODAY(),"ACTIVO"))</f>
        <v>ACTIVO</v>
      </c>
    </row>
    <row r="354" spans="1:32" ht="22.5" customHeight="1" x14ac:dyDescent="0.2">
      <c r="A354" s="248"/>
      <c r="B354" s="178"/>
      <c r="C354" s="178"/>
      <c r="D354" s="178"/>
      <c r="E354" s="49"/>
      <c r="F354" s="73"/>
      <c r="G354" s="73"/>
      <c r="H354" s="49"/>
      <c r="I354" s="49"/>
      <c r="J354" s="178"/>
      <c r="K354" s="68"/>
      <c r="L354" s="68"/>
      <c r="M354" s="68"/>
      <c r="N354" s="178"/>
      <c r="O354" s="172"/>
      <c r="P354" s="174"/>
      <c r="Q354" s="66"/>
      <c r="R354" s="178"/>
      <c r="S354" s="178"/>
      <c r="T354" s="178"/>
      <c r="U354" s="178"/>
      <c r="V354" s="320"/>
      <c r="W354" s="321"/>
      <c r="X354" s="49" t="s">
        <v>1629</v>
      </c>
      <c r="Y354" s="9"/>
      <c r="Z354" s="16"/>
      <c r="AA354" s="16"/>
      <c r="AB354" s="16"/>
      <c r="AC354" s="16"/>
      <c r="AD354" s="90" t="str">
        <f ca="1">IF($P$353&lt;TODAY(),"INACTIVO",IF($P$353&gt;=TODAY(),"ACTIVO"))</f>
        <v>ACTIVO</v>
      </c>
    </row>
    <row r="355" spans="1:32" ht="22.5" customHeight="1" x14ac:dyDescent="0.2">
      <c r="A355" s="74" t="s">
        <v>1630</v>
      </c>
      <c r="B355" s="49" t="s">
        <v>1631</v>
      </c>
      <c r="C355" s="49" t="s">
        <v>44</v>
      </c>
      <c r="D355" s="49" t="s">
        <v>57</v>
      </c>
      <c r="E355" s="49"/>
      <c r="F355" s="73"/>
      <c r="G355" s="73"/>
      <c r="H355" s="49" t="s">
        <v>1632</v>
      </c>
      <c r="I355" s="49" t="s">
        <v>1633</v>
      </c>
      <c r="J355" s="49" t="s">
        <v>34</v>
      </c>
      <c r="K355" s="49"/>
      <c r="L355" s="49"/>
      <c r="M355" s="49"/>
      <c r="N355" s="49" t="s">
        <v>1634</v>
      </c>
      <c r="O355" s="87">
        <v>44252</v>
      </c>
      <c r="P355" s="66">
        <v>45888</v>
      </c>
      <c r="Q355" s="66"/>
      <c r="R355" s="49">
        <v>2</v>
      </c>
      <c r="S355" s="49">
        <v>2021</v>
      </c>
      <c r="T355" s="49" t="s">
        <v>1635</v>
      </c>
      <c r="U355" s="49" t="s">
        <v>1636</v>
      </c>
      <c r="V355" s="83" t="s">
        <v>1637</v>
      </c>
      <c r="W355" s="18" t="s">
        <v>1638</v>
      </c>
      <c r="X355" s="49" t="s">
        <v>1639</v>
      </c>
      <c r="Y355" s="9"/>
      <c r="Z355" s="16" t="s">
        <v>1631</v>
      </c>
      <c r="AA355" s="16"/>
      <c r="AB355" s="16"/>
      <c r="AC355" s="16"/>
      <c r="AD355" s="90" t="str">
        <f ca="1">IF(P353&lt;TODAY(),"INACTIVO",IF(P353&gt;=TODAY(),"ACTIVO"))</f>
        <v>ACTIVO</v>
      </c>
      <c r="AE355" s="17"/>
    </row>
    <row r="356" spans="1:32" ht="22.5" customHeight="1" x14ac:dyDescent="0.2">
      <c r="A356" s="247" t="s">
        <v>1640</v>
      </c>
      <c r="B356" s="177" t="s">
        <v>1641</v>
      </c>
      <c r="C356" s="177" t="s">
        <v>44</v>
      </c>
      <c r="D356" s="177" t="s">
        <v>459</v>
      </c>
      <c r="E356" s="67"/>
      <c r="F356" s="85"/>
      <c r="G356" s="85"/>
      <c r="H356" s="177" t="s">
        <v>1642</v>
      </c>
      <c r="I356" s="177" t="s">
        <v>1643</v>
      </c>
      <c r="J356" s="177" t="s">
        <v>34</v>
      </c>
      <c r="K356" s="177">
        <v>85186</v>
      </c>
      <c r="L356" s="177" t="s">
        <v>459</v>
      </c>
      <c r="M356" s="183">
        <v>45921</v>
      </c>
      <c r="N356" s="177" t="s">
        <v>1642</v>
      </c>
      <c r="O356" s="171">
        <v>44651</v>
      </c>
      <c r="P356" s="171">
        <f>DATE(YEAR(O356)+5, MONTH(O356), DAY(O356))</f>
        <v>46477</v>
      </c>
      <c r="Q356" s="171" t="s">
        <v>3933</v>
      </c>
      <c r="R356" s="177">
        <v>3</v>
      </c>
      <c r="S356" s="177">
        <v>2024</v>
      </c>
      <c r="T356" s="177" t="s">
        <v>1644</v>
      </c>
      <c r="U356" s="177" t="s">
        <v>1645</v>
      </c>
      <c r="V356" s="177" t="s">
        <v>1646</v>
      </c>
      <c r="W356" s="177" t="s">
        <v>1647</v>
      </c>
      <c r="X356" s="67" t="s">
        <v>1648</v>
      </c>
      <c r="Y356" s="11"/>
      <c r="Z356" s="19" t="s">
        <v>1649</v>
      </c>
      <c r="AA356" s="19"/>
      <c r="AB356" s="19"/>
      <c r="AC356" s="19"/>
      <c r="AD356" s="192" t="str">
        <f ca="1">IF(P356&lt;TODAY(),"INACTIVO",IF(P356&gt;=TODAY(),"ACTIVO"))</f>
        <v>ACTIVO</v>
      </c>
      <c r="AF356" s="17"/>
    </row>
    <row r="357" spans="1:32" ht="22.5" customHeight="1" x14ac:dyDescent="0.2">
      <c r="A357" s="248"/>
      <c r="B357" s="178"/>
      <c r="C357" s="178"/>
      <c r="D357" s="178"/>
      <c r="E357" s="67"/>
      <c r="F357" s="85"/>
      <c r="G357" s="85"/>
      <c r="H357" s="178"/>
      <c r="I357" s="178"/>
      <c r="J357" s="178"/>
      <c r="K357" s="178"/>
      <c r="L357" s="178"/>
      <c r="M357" s="184"/>
      <c r="N357" s="178"/>
      <c r="O357" s="178"/>
      <c r="P357" s="178"/>
      <c r="Q357" s="172"/>
      <c r="R357" s="178"/>
      <c r="S357" s="178"/>
      <c r="T357" s="178"/>
      <c r="U357" s="178"/>
      <c r="V357" s="178"/>
      <c r="W357" s="178"/>
      <c r="X357" s="67" t="s">
        <v>1650</v>
      </c>
      <c r="Y357" s="11"/>
      <c r="Z357" s="19" t="s">
        <v>1651</v>
      </c>
      <c r="AA357" s="19"/>
      <c r="AB357" s="19"/>
      <c r="AC357" s="19"/>
      <c r="AD357" s="192"/>
    </row>
    <row r="358" spans="1:32" ht="22.5" customHeight="1" x14ac:dyDescent="0.2">
      <c r="A358" s="74" t="s">
        <v>1652</v>
      </c>
      <c r="B358" s="49" t="s">
        <v>1653</v>
      </c>
      <c r="C358" s="49" t="s">
        <v>44</v>
      </c>
      <c r="D358" s="49" t="s">
        <v>339</v>
      </c>
      <c r="E358" s="49"/>
      <c r="F358" s="73"/>
      <c r="G358" s="73"/>
      <c r="H358" s="49" t="s">
        <v>1654</v>
      </c>
      <c r="I358" s="49" t="s">
        <v>1655</v>
      </c>
      <c r="J358" s="49" t="s">
        <v>34</v>
      </c>
      <c r="K358" s="17" t="s">
        <v>3789</v>
      </c>
      <c r="L358" s="49" t="s">
        <v>339</v>
      </c>
      <c r="M358" s="134">
        <v>46629</v>
      </c>
      <c r="N358" s="49" t="s">
        <v>1656</v>
      </c>
      <c r="O358" s="87">
        <v>43861</v>
      </c>
      <c r="P358" s="66">
        <f>DATE(YEAR(O358)+5, MONTH(O358), DAY(O358))</f>
        <v>45688</v>
      </c>
      <c r="Q358" s="66" t="s">
        <v>3851</v>
      </c>
      <c r="R358" s="49">
        <v>2</v>
      </c>
      <c r="S358" s="49">
        <v>2023</v>
      </c>
      <c r="T358" s="49" t="s">
        <v>3790</v>
      </c>
      <c r="U358" s="49" t="s">
        <v>3791</v>
      </c>
      <c r="V358" s="91" t="s">
        <v>1657</v>
      </c>
      <c r="W358" s="18" t="s">
        <v>1658</v>
      </c>
      <c r="X358" s="49" t="s">
        <v>1659</v>
      </c>
      <c r="Y358" s="9"/>
      <c r="Z358" s="16" t="s">
        <v>1653</v>
      </c>
      <c r="AA358" s="16"/>
      <c r="AB358" s="16"/>
      <c r="AC358" s="16"/>
      <c r="AD358" s="90" t="str">
        <f t="shared" ref="AD358:AD393" ca="1" si="18">IF(P358&lt;TODAY(),"INACTIVO",IF(P358&gt;=TODAY(),"ACTIVO"))</f>
        <v>ACTIVO</v>
      </c>
      <c r="AE358" s="17"/>
    </row>
    <row r="359" spans="1:32" ht="22.5" customHeight="1" x14ac:dyDescent="0.2">
      <c r="A359" s="74" t="s">
        <v>1660</v>
      </c>
      <c r="B359" s="49" t="s">
        <v>1661</v>
      </c>
      <c r="C359" s="49" t="s">
        <v>31</v>
      </c>
      <c r="D359" s="49" t="s">
        <v>32</v>
      </c>
      <c r="E359" s="49"/>
      <c r="F359" s="73"/>
      <c r="G359" s="73"/>
      <c r="H359" s="49" t="s">
        <v>1662</v>
      </c>
      <c r="I359" s="49" t="s">
        <v>1663</v>
      </c>
      <c r="J359" s="49" t="s">
        <v>34</v>
      </c>
      <c r="K359" s="49" t="s">
        <v>1664</v>
      </c>
      <c r="L359" s="49" t="s">
        <v>32</v>
      </c>
      <c r="M359" s="134">
        <v>44930</v>
      </c>
      <c r="N359" s="49" t="s">
        <v>1665</v>
      </c>
      <c r="O359" s="87">
        <v>44239</v>
      </c>
      <c r="P359" s="66">
        <v>46065</v>
      </c>
      <c r="Q359" s="66" t="s">
        <v>1666</v>
      </c>
      <c r="R359" s="49">
        <v>3</v>
      </c>
      <c r="S359" s="49">
        <v>2023</v>
      </c>
      <c r="T359" s="49" t="s">
        <v>1667</v>
      </c>
      <c r="U359" s="49" t="s">
        <v>1668</v>
      </c>
      <c r="V359" s="83" t="s">
        <v>1669</v>
      </c>
      <c r="W359" s="18" t="s">
        <v>1670</v>
      </c>
      <c r="X359" s="49" t="s">
        <v>1671</v>
      </c>
      <c r="Y359" s="9"/>
      <c r="Z359" s="16" t="s">
        <v>1661</v>
      </c>
      <c r="AA359" s="16"/>
      <c r="AB359" s="16"/>
      <c r="AC359" s="16"/>
      <c r="AD359" s="90" t="str">
        <f t="shared" ca="1" si="18"/>
        <v>ACTIVO</v>
      </c>
    </row>
    <row r="360" spans="1:32" ht="38.25" x14ac:dyDescent="0.2">
      <c r="A360" s="74" t="s">
        <v>1672</v>
      </c>
      <c r="B360" s="49" t="s">
        <v>1673</v>
      </c>
      <c r="C360" s="49" t="s">
        <v>31</v>
      </c>
      <c r="D360" s="49" t="s">
        <v>878</v>
      </c>
      <c r="E360" s="49"/>
      <c r="F360" s="73"/>
      <c r="G360" s="73"/>
      <c r="H360" s="49" t="s">
        <v>1674</v>
      </c>
      <c r="I360" s="49" t="s">
        <v>1675</v>
      </c>
      <c r="J360" s="49" t="s">
        <v>34</v>
      </c>
      <c r="K360" s="49" t="s">
        <v>1676</v>
      </c>
      <c r="L360" s="49" t="s">
        <v>731</v>
      </c>
      <c r="M360" s="134">
        <v>45083</v>
      </c>
      <c r="N360" s="49" t="s">
        <v>1677</v>
      </c>
      <c r="O360" s="87">
        <v>44232</v>
      </c>
      <c r="P360" s="66">
        <v>45898</v>
      </c>
      <c r="Q360" s="66"/>
      <c r="R360" s="49">
        <v>3</v>
      </c>
      <c r="S360" s="49">
        <v>2023</v>
      </c>
      <c r="T360" s="49" t="s">
        <v>1678</v>
      </c>
      <c r="U360" s="49" t="s">
        <v>1679</v>
      </c>
      <c r="V360" s="83" t="s">
        <v>1680</v>
      </c>
      <c r="W360" s="18" t="s">
        <v>1681</v>
      </c>
      <c r="X360" s="49" t="s">
        <v>1682</v>
      </c>
      <c r="Y360" s="9"/>
      <c r="Z360" s="16" t="s">
        <v>1673</v>
      </c>
      <c r="AA360" s="16"/>
      <c r="AB360" s="16"/>
      <c r="AC360" s="16"/>
      <c r="AD360" s="90" t="str">
        <f t="shared" ca="1" si="18"/>
        <v>ACTIVO</v>
      </c>
    </row>
    <row r="361" spans="1:32" ht="22.5" customHeight="1" x14ac:dyDescent="0.2">
      <c r="A361" s="74" t="s">
        <v>1683</v>
      </c>
      <c r="B361" s="49" t="s">
        <v>1684</v>
      </c>
      <c r="C361" s="49" t="s">
        <v>44</v>
      </c>
      <c r="D361" s="49" t="s">
        <v>44</v>
      </c>
      <c r="E361" s="49"/>
      <c r="F361" s="73"/>
      <c r="G361" s="73"/>
      <c r="H361" s="49" t="s">
        <v>1685</v>
      </c>
      <c r="I361" s="49" t="s">
        <v>1686</v>
      </c>
      <c r="J361" s="49" t="s">
        <v>34</v>
      </c>
      <c r="K361" s="49"/>
      <c r="L361" s="49"/>
      <c r="M361" s="49"/>
      <c r="N361" s="49" t="s">
        <v>1687</v>
      </c>
      <c r="O361" s="87">
        <v>42809</v>
      </c>
      <c r="P361" s="66">
        <f t="shared" si="13"/>
        <v>43174</v>
      </c>
      <c r="Q361" s="66"/>
      <c r="R361" s="49"/>
      <c r="S361" s="49"/>
      <c r="T361" s="49" t="s">
        <v>1688</v>
      </c>
      <c r="U361" s="49" t="s">
        <v>1689</v>
      </c>
      <c r="V361" s="83" t="s">
        <v>1690</v>
      </c>
      <c r="W361" s="18" t="s">
        <v>1691</v>
      </c>
      <c r="X361" s="49" t="s">
        <v>1692</v>
      </c>
      <c r="Y361" s="9"/>
      <c r="Z361" s="16" t="s">
        <v>1684</v>
      </c>
      <c r="AA361" s="16"/>
      <c r="AB361" s="16"/>
      <c r="AC361" s="16"/>
      <c r="AD361" s="90" t="str">
        <f t="shared" ca="1" si="18"/>
        <v>INACTIVO</v>
      </c>
    </row>
    <row r="362" spans="1:32" ht="22.5" customHeight="1" x14ac:dyDescent="0.2">
      <c r="A362" s="74" t="s">
        <v>1693</v>
      </c>
      <c r="B362" s="49" t="s">
        <v>1694</v>
      </c>
      <c r="C362" s="49" t="s">
        <v>325</v>
      </c>
      <c r="D362" s="49" t="s">
        <v>325</v>
      </c>
      <c r="E362" s="49"/>
      <c r="F362" s="73"/>
      <c r="G362" s="73"/>
      <c r="H362" s="49" t="s">
        <v>1695</v>
      </c>
      <c r="I362" s="49" t="s">
        <v>1696</v>
      </c>
      <c r="J362" s="49" t="s">
        <v>34</v>
      </c>
      <c r="K362" s="49"/>
      <c r="L362" s="49"/>
      <c r="M362" s="49"/>
      <c r="N362" s="49" t="s">
        <v>1697</v>
      </c>
      <c r="O362" s="87">
        <v>43521</v>
      </c>
      <c r="P362" s="66">
        <f t="shared" si="13"/>
        <v>43886</v>
      </c>
      <c r="Q362" s="66"/>
      <c r="R362" s="49">
        <v>1</v>
      </c>
      <c r="S362" s="49"/>
      <c r="T362" s="49" t="s">
        <v>1698</v>
      </c>
      <c r="U362" s="49" t="s">
        <v>1699</v>
      </c>
      <c r="V362" s="83" t="s">
        <v>1700</v>
      </c>
      <c r="W362" s="18" t="s">
        <v>1701</v>
      </c>
      <c r="X362" s="49" t="s">
        <v>1702</v>
      </c>
      <c r="Y362" s="9"/>
      <c r="Z362" s="16" t="s">
        <v>1694</v>
      </c>
      <c r="AA362" s="16"/>
      <c r="AB362" s="16"/>
      <c r="AC362" s="16"/>
      <c r="AD362" s="90" t="str">
        <f t="shared" ca="1" si="18"/>
        <v>INACTIVO</v>
      </c>
    </row>
    <row r="363" spans="1:32" ht="22.5" customHeight="1" x14ac:dyDescent="0.2">
      <c r="A363" s="74" t="s">
        <v>1703</v>
      </c>
      <c r="B363" s="49" t="s">
        <v>1704</v>
      </c>
      <c r="C363" s="49" t="s">
        <v>44</v>
      </c>
      <c r="D363" s="49" t="s">
        <v>44</v>
      </c>
      <c r="E363" s="49"/>
      <c r="F363" s="73"/>
      <c r="G363" s="73"/>
      <c r="H363" s="49" t="s">
        <v>1705</v>
      </c>
      <c r="I363" s="49" t="s">
        <v>1509</v>
      </c>
      <c r="J363" s="49" t="s">
        <v>34</v>
      </c>
      <c r="K363" s="49">
        <v>29150</v>
      </c>
      <c r="L363" s="49" t="s">
        <v>1706</v>
      </c>
      <c r="M363" s="134">
        <v>46076</v>
      </c>
      <c r="N363" s="49" t="s">
        <v>1707</v>
      </c>
      <c r="O363" s="87">
        <v>44179</v>
      </c>
      <c r="P363" s="66">
        <v>45898</v>
      </c>
      <c r="Q363" s="66"/>
      <c r="R363" s="49">
        <v>2</v>
      </c>
      <c r="S363" s="49">
        <v>2024</v>
      </c>
      <c r="T363" s="49" t="s">
        <v>1708</v>
      </c>
      <c r="U363" s="49" t="s">
        <v>1709</v>
      </c>
      <c r="V363" s="53" t="s">
        <v>1710</v>
      </c>
      <c r="W363" s="18" t="s">
        <v>1711</v>
      </c>
      <c r="X363" s="49" t="s">
        <v>1712</v>
      </c>
      <c r="Y363" s="9"/>
      <c r="Z363" s="16" t="s">
        <v>1704</v>
      </c>
      <c r="AA363" s="16"/>
      <c r="AB363" s="16"/>
      <c r="AC363" s="16"/>
      <c r="AD363" s="90" t="str">
        <f t="shared" ca="1" si="18"/>
        <v>ACTIVO</v>
      </c>
    </row>
    <row r="364" spans="1:32" ht="22.5" customHeight="1" x14ac:dyDescent="0.2">
      <c r="A364" s="74" t="s">
        <v>1713</v>
      </c>
      <c r="B364" s="49" t="s">
        <v>1714</v>
      </c>
      <c r="C364" s="49" t="s">
        <v>325</v>
      </c>
      <c r="D364" s="49" t="s">
        <v>325</v>
      </c>
      <c r="E364" s="49"/>
      <c r="F364" s="73"/>
      <c r="G364" s="73"/>
      <c r="H364" s="49" t="s">
        <v>1715</v>
      </c>
      <c r="I364" s="49" t="s">
        <v>1716</v>
      </c>
      <c r="J364" s="49" t="s">
        <v>34</v>
      </c>
      <c r="K364" s="49" t="s">
        <v>3862</v>
      </c>
      <c r="L364" s="49" t="s">
        <v>731</v>
      </c>
      <c r="M364" s="87">
        <v>46139</v>
      </c>
      <c r="N364" s="49" t="s">
        <v>1717</v>
      </c>
      <c r="O364" s="87">
        <v>43921</v>
      </c>
      <c r="P364" s="66">
        <f>DATE(YEAR(O364)+5, MONTH(O364), DAY(O364))</f>
        <v>45747</v>
      </c>
      <c r="Q364" s="66"/>
      <c r="R364" s="49">
        <v>1</v>
      </c>
      <c r="S364" s="49">
        <v>2024</v>
      </c>
      <c r="T364" s="49" t="s">
        <v>3863</v>
      </c>
      <c r="U364" s="49" t="s">
        <v>3864</v>
      </c>
      <c r="V364" s="107" t="s">
        <v>3865</v>
      </c>
      <c r="W364" s="18" t="s">
        <v>1514</v>
      </c>
      <c r="X364" s="49" t="s">
        <v>1718</v>
      </c>
      <c r="Y364" s="9"/>
      <c r="Z364" s="16" t="s">
        <v>1714</v>
      </c>
      <c r="AA364" s="16"/>
      <c r="AB364" s="16"/>
      <c r="AC364" s="16"/>
      <c r="AD364" s="90" t="str">
        <f t="shared" ca="1" si="18"/>
        <v>ACTIVO</v>
      </c>
      <c r="AF364" s="17"/>
    </row>
    <row r="365" spans="1:32" ht="38.25" customHeight="1" x14ac:dyDescent="0.2">
      <c r="A365" s="247" t="s">
        <v>1719</v>
      </c>
      <c r="B365" s="177" t="s">
        <v>1720</v>
      </c>
      <c r="C365" s="177" t="s">
        <v>44</v>
      </c>
      <c r="D365" s="177" t="s">
        <v>1721</v>
      </c>
      <c r="E365" s="49"/>
      <c r="F365" s="73"/>
      <c r="G365" s="73"/>
      <c r="H365" s="177" t="s">
        <v>1722</v>
      </c>
      <c r="I365" s="177" t="s">
        <v>1633</v>
      </c>
      <c r="J365" s="177" t="s">
        <v>34</v>
      </c>
      <c r="K365" s="177" t="s">
        <v>1723</v>
      </c>
      <c r="L365" s="177" t="s">
        <v>1721</v>
      </c>
      <c r="M365" s="183">
        <v>45162</v>
      </c>
      <c r="N365" s="177" t="s">
        <v>1724</v>
      </c>
      <c r="O365" s="171">
        <v>44116</v>
      </c>
      <c r="P365" s="173">
        <v>45930</v>
      </c>
      <c r="Q365" s="65"/>
      <c r="R365" s="177">
        <v>4</v>
      </c>
      <c r="S365" s="177">
        <v>2022</v>
      </c>
      <c r="T365" s="177" t="s">
        <v>1725</v>
      </c>
      <c r="U365" s="177" t="s">
        <v>1726</v>
      </c>
      <c r="V365" s="239" t="s">
        <v>1727</v>
      </c>
      <c r="W365" s="177" t="s">
        <v>1728</v>
      </c>
      <c r="X365" s="49" t="s">
        <v>1729</v>
      </c>
      <c r="Y365" s="9"/>
      <c r="Z365" s="16" t="s">
        <v>1720</v>
      </c>
      <c r="AA365" s="16"/>
      <c r="AB365" s="16"/>
      <c r="AC365" s="16"/>
      <c r="AD365" s="90" t="str">
        <f t="shared" ca="1" si="18"/>
        <v>ACTIVO</v>
      </c>
    </row>
    <row r="366" spans="1:32" ht="26.25" customHeight="1" x14ac:dyDescent="0.2">
      <c r="A366" s="248"/>
      <c r="B366" s="178"/>
      <c r="C366" s="178"/>
      <c r="D366" s="178"/>
      <c r="E366" s="49"/>
      <c r="F366" s="73"/>
      <c r="G366" s="73"/>
      <c r="H366" s="178"/>
      <c r="I366" s="178"/>
      <c r="J366" s="178"/>
      <c r="K366" s="178"/>
      <c r="L366" s="178"/>
      <c r="M366" s="184"/>
      <c r="N366" s="178"/>
      <c r="O366" s="172"/>
      <c r="P366" s="174"/>
      <c r="Q366" s="66"/>
      <c r="R366" s="178"/>
      <c r="S366" s="178"/>
      <c r="T366" s="178"/>
      <c r="U366" s="178"/>
      <c r="V366" s="240"/>
      <c r="W366" s="178"/>
      <c r="X366" s="49" t="s">
        <v>1730</v>
      </c>
      <c r="Y366" s="9"/>
      <c r="Z366" s="16" t="s">
        <v>1731</v>
      </c>
      <c r="AA366" s="16"/>
      <c r="AB366" s="16"/>
      <c r="AC366" s="16"/>
      <c r="AD366" s="90" t="s">
        <v>1732</v>
      </c>
    </row>
    <row r="367" spans="1:32" ht="61.5" customHeight="1" x14ac:dyDescent="0.2">
      <c r="A367" s="74" t="s">
        <v>1733</v>
      </c>
      <c r="B367" s="49" t="s">
        <v>1734</v>
      </c>
      <c r="C367" s="49" t="s">
        <v>44</v>
      </c>
      <c r="D367" s="49" t="s">
        <v>291</v>
      </c>
      <c r="E367" s="49"/>
      <c r="F367" s="73"/>
      <c r="G367" s="73"/>
      <c r="H367" s="49" t="s">
        <v>1735</v>
      </c>
      <c r="I367" s="49" t="s">
        <v>1736</v>
      </c>
      <c r="J367" s="49" t="s">
        <v>34</v>
      </c>
      <c r="K367" s="49">
        <v>46900</v>
      </c>
      <c r="L367" s="49" t="s">
        <v>2885</v>
      </c>
      <c r="M367" s="134">
        <v>44605</v>
      </c>
      <c r="N367" s="49" t="s">
        <v>1737</v>
      </c>
      <c r="O367" s="87">
        <v>44457</v>
      </c>
      <c r="P367" s="66">
        <v>45907</v>
      </c>
      <c r="Q367" s="66"/>
      <c r="R367" s="49">
        <v>3</v>
      </c>
      <c r="S367" s="49">
        <v>2023</v>
      </c>
      <c r="T367" s="49" t="s">
        <v>3860</v>
      </c>
      <c r="U367" t="s">
        <v>1738</v>
      </c>
      <c r="V367" s="112" t="s">
        <v>3861</v>
      </c>
      <c r="W367" s="18" t="s">
        <v>1739</v>
      </c>
      <c r="X367" s="49" t="s">
        <v>1740</v>
      </c>
      <c r="Y367" s="9"/>
      <c r="Z367" s="16" t="s">
        <v>1734</v>
      </c>
      <c r="AA367" s="16"/>
      <c r="AB367" s="16"/>
      <c r="AC367" s="16"/>
      <c r="AD367" s="90" t="str">
        <f t="shared" ca="1" si="18"/>
        <v>ACTIVO</v>
      </c>
    </row>
    <row r="368" spans="1:32" ht="89.25" x14ac:dyDescent="0.2">
      <c r="A368" s="74" t="s">
        <v>1741</v>
      </c>
      <c r="B368" s="49" t="s">
        <v>1742</v>
      </c>
      <c r="C368" s="49" t="s">
        <v>44</v>
      </c>
      <c r="D368" s="49" t="s">
        <v>1365</v>
      </c>
      <c r="E368" s="49"/>
      <c r="F368" s="73"/>
      <c r="G368" s="73"/>
      <c r="H368" s="49" t="s">
        <v>1743</v>
      </c>
      <c r="I368" s="49" t="s">
        <v>1686</v>
      </c>
      <c r="J368" s="49" t="s">
        <v>34</v>
      </c>
      <c r="K368" s="49">
        <v>41162</v>
      </c>
      <c r="L368" s="49" t="s">
        <v>1365</v>
      </c>
      <c r="M368" s="134">
        <v>45824</v>
      </c>
      <c r="N368" s="49" t="s">
        <v>1744</v>
      </c>
      <c r="O368" s="87">
        <v>43860</v>
      </c>
      <c r="P368" s="66">
        <f>DATE(YEAR(O368)+5, MONTH(O368), DAY(O368))</f>
        <v>45687</v>
      </c>
      <c r="Q368" s="66"/>
      <c r="R368" s="49">
        <v>1</v>
      </c>
      <c r="S368" s="49">
        <v>2023</v>
      </c>
      <c r="T368" s="49" t="s">
        <v>1745</v>
      </c>
      <c r="U368" s="49" t="s">
        <v>1746</v>
      </c>
      <c r="V368" s="48" t="s">
        <v>1747</v>
      </c>
      <c r="W368" s="18" t="s">
        <v>1748</v>
      </c>
      <c r="X368" s="49" t="s">
        <v>1749</v>
      </c>
      <c r="Y368" s="9"/>
      <c r="Z368" s="16" t="s">
        <v>1742</v>
      </c>
      <c r="AA368" s="16"/>
      <c r="AB368" s="16"/>
      <c r="AC368" s="16"/>
      <c r="AD368" s="90" t="str">
        <f t="shared" ca="1" si="18"/>
        <v>ACTIVO</v>
      </c>
    </row>
    <row r="369" spans="1:32" ht="51" x14ac:dyDescent="0.2">
      <c r="A369" s="74" t="s">
        <v>1750</v>
      </c>
      <c r="B369" s="38" t="s">
        <v>1751</v>
      </c>
      <c r="C369" s="38" t="s">
        <v>44</v>
      </c>
      <c r="D369" s="38" t="s">
        <v>459</v>
      </c>
      <c r="E369" s="38"/>
      <c r="F369" s="39"/>
      <c r="G369" s="39"/>
      <c r="H369" s="38" t="s">
        <v>1752</v>
      </c>
      <c r="I369" s="38" t="s">
        <v>1753</v>
      </c>
      <c r="J369" s="38" t="s">
        <v>34</v>
      </c>
      <c r="K369" s="38" t="s">
        <v>1754</v>
      </c>
      <c r="L369" s="38" t="s">
        <v>459</v>
      </c>
      <c r="M369" s="75">
        <v>45342</v>
      </c>
      <c r="N369" s="38" t="s">
        <v>1755</v>
      </c>
      <c r="O369" s="75">
        <v>43922</v>
      </c>
      <c r="P369" s="66">
        <f>DATE(YEAR(O369)+5, MONTH(O369), DAY(O369))</f>
        <v>45748</v>
      </c>
      <c r="Q369" s="66" t="s">
        <v>1756</v>
      </c>
      <c r="R369" s="38">
        <v>2</v>
      </c>
      <c r="S369" s="38">
        <v>2022</v>
      </c>
      <c r="T369" s="38" t="s">
        <v>1757</v>
      </c>
      <c r="U369" s="38" t="s">
        <v>1758</v>
      </c>
      <c r="V369" s="112" t="s">
        <v>1759</v>
      </c>
      <c r="W369" s="21" t="s">
        <v>1760</v>
      </c>
      <c r="X369" s="38" t="s">
        <v>1761</v>
      </c>
      <c r="Y369" s="38"/>
      <c r="Z369" s="22" t="s">
        <v>1751</v>
      </c>
      <c r="AA369" s="22"/>
      <c r="AB369" s="22"/>
      <c r="AC369" s="22"/>
      <c r="AD369" s="90" t="str">
        <f t="shared" ca="1" si="18"/>
        <v>ACTIVO</v>
      </c>
      <c r="AF369" s="17"/>
    </row>
    <row r="370" spans="1:32" ht="22.5" customHeight="1" x14ac:dyDescent="0.2">
      <c r="A370" s="74" t="s">
        <v>1762</v>
      </c>
      <c r="B370" s="38" t="s">
        <v>1763</v>
      </c>
      <c r="C370" s="38" t="s">
        <v>44</v>
      </c>
      <c r="D370" s="38" t="s">
        <v>57</v>
      </c>
      <c r="E370" s="38"/>
      <c r="F370" s="39"/>
      <c r="G370" s="39"/>
      <c r="H370" s="38" t="s">
        <v>1764</v>
      </c>
      <c r="I370" s="75" t="s">
        <v>1509</v>
      </c>
      <c r="J370" s="38" t="s">
        <v>34</v>
      </c>
      <c r="K370" s="38" t="s">
        <v>1765</v>
      </c>
      <c r="L370" s="38" t="s">
        <v>60</v>
      </c>
      <c r="M370" s="43">
        <v>46337</v>
      </c>
      <c r="N370" s="38" t="s">
        <v>1766</v>
      </c>
      <c r="O370" s="75">
        <v>43792</v>
      </c>
      <c r="P370" s="66">
        <f>DATE(YEAR(O370)+5, MONTH(O370), DAY(O370))</f>
        <v>45619</v>
      </c>
      <c r="Q370" s="66"/>
      <c r="R370" s="38">
        <v>2</v>
      </c>
      <c r="S370" s="38">
        <v>2024</v>
      </c>
      <c r="T370" s="38" t="s">
        <v>1767</v>
      </c>
      <c r="U370" s="38" t="s">
        <v>1768</v>
      </c>
      <c r="V370" s="83" t="s">
        <v>1769</v>
      </c>
      <c r="W370" s="21" t="s">
        <v>1770</v>
      </c>
      <c r="X370" s="38" t="s">
        <v>1771</v>
      </c>
      <c r="Y370" s="38"/>
      <c r="Z370" s="22" t="s">
        <v>1763</v>
      </c>
      <c r="AA370" s="22"/>
      <c r="AB370" s="22"/>
      <c r="AC370" s="22"/>
      <c r="AD370" s="90" t="str">
        <f t="shared" ca="1" si="18"/>
        <v>INACTIVO</v>
      </c>
    </row>
    <row r="371" spans="1:32" ht="22.5" customHeight="1" x14ac:dyDescent="0.2">
      <c r="A371" s="74" t="s">
        <v>1772</v>
      </c>
      <c r="B371" s="38" t="s">
        <v>1773</v>
      </c>
      <c r="C371" s="38" t="s">
        <v>325</v>
      </c>
      <c r="D371" s="38" t="s">
        <v>325</v>
      </c>
      <c r="E371" s="38"/>
      <c r="F371" s="39"/>
      <c r="G371" s="39"/>
      <c r="H371" s="38" t="s">
        <v>1774</v>
      </c>
      <c r="I371" s="75" t="s">
        <v>1775</v>
      </c>
      <c r="J371" s="38" t="s">
        <v>34</v>
      </c>
      <c r="K371" s="38"/>
      <c r="L371" s="38"/>
      <c r="M371" s="38"/>
      <c r="N371" s="38" t="s">
        <v>1776</v>
      </c>
      <c r="O371" s="75">
        <v>44212</v>
      </c>
      <c r="P371" s="66">
        <v>46038</v>
      </c>
      <c r="Q371" s="66"/>
      <c r="R371" s="38">
        <v>2</v>
      </c>
      <c r="S371" s="38">
        <v>2021</v>
      </c>
      <c r="T371" t="s">
        <v>1777</v>
      </c>
      <c r="U371" s="38" t="s">
        <v>1778</v>
      </c>
      <c r="V371" s="48" t="s">
        <v>1779</v>
      </c>
      <c r="W371" s="21" t="s">
        <v>1780</v>
      </c>
      <c r="X371" s="38" t="s">
        <v>1781</v>
      </c>
      <c r="Y371" s="38"/>
      <c r="Z371" s="22" t="s">
        <v>1773</v>
      </c>
      <c r="AA371" s="22"/>
      <c r="AB371" s="22"/>
      <c r="AC371" s="22"/>
      <c r="AD371" s="90" t="str">
        <f t="shared" ca="1" si="18"/>
        <v>ACTIVO</v>
      </c>
    </row>
    <row r="372" spans="1:32" ht="22.5" customHeight="1" x14ac:dyDescent="0.2">
      <c r="A372" s="74" t="s">
        <v>1782</v>
      </c>
      <c r="B372" s="38" t="s">
        <v>1783</v>
      </c>
      <c r="C372" s="38" t="s">
        <v>679</v>
      </c>
      <c r="D372" s="38" t="s">
        <v>1784</v>
      </c>
      <c r="E372" s="38"/>
      <c r="F372" s="39"/>
      <c r="G372" s="39"/>
      <c r="H372" s="38" t="s">
        <v>1785</v>
      </c>
      <c r="I372" s="75" t="s">
        <v>1786</v>
      </c>
      <c r="J372" s="38" t="s">
        <v>34</v>
      </c>
      <c r="K372" s="38"/>
      <c r="L372" s="38"/>
      <c r="M372" s="38"/>
      <c r="N372" s="38" t="s">
        <v>1787</v>
      </c>
      <c r="O372" s="87">
        <v>43910</v>
      </c>
      <c r="P372" s="66">
        <v>45728</v>
      </c>
      <c r="Q372" s="66"/>
      <c r="R372" s="38">
        <v>1</v>
      </c>
      <c r="S372" s="38"/>
      <c r="T372" s="38" t="s">
        <v>1788</v>
      </c>
      <c r="U372" s="38" t="s">
        <v>1789</v>
      </c>
      <c r="V372" s="48" t="s">
        <v>1790</v>
      </c>
      <c r="W372" s="21" t="s">
        <v>1791</v>
      </c>
      <c r="X372" s="38" t="s">
        <v>1792</v>
      </c>
      <c r="Y372" s="38"/>
      <c r="Z372" s="22" t="s">
        <v>1783</v>
      </c>
      <c r="AA372" s="22"/>
      <c r="AB372" s="22"/>
      <c r="AC372" s="22"/>
      <c r="AD372" s="90" t="str">
        <f t="shared" ca="1" si="18"/>
        <v>ACTIVO</v>
      </c>
    </row>
    <row r="373" spans="1:32" ht="38.25" x14ac:dyDescent="0.2">
      <c r="A373" s="74" t="s">
        <v>1793</v>
      </c>
      <c r="B373" s="38" t="s">
        <v>1794</v>
      </c>
      <c r="C373" s="38" t="s">
        <v>44</v>
      </c>
      <c r="D373" s="38" t="s">
        <v>103</v>
      </c>
      <c r="E373" s="38"/>
      <c r="F373" s="39"/>
      <c r="G373" s="39"/>
      <c r="H373" s="38" t="s">
        <v>1795</v>
      </c>
      <c r="I373" s="75" t="s">
        <v>1736</v>
      </c>
      <c r="J373" s="38" t="s">
        <v>34</v>
      </c>
      <c r="K373" s="38" t="s">
        <v>1796</v>
      </c>
      <c r="L373" s="38" t="s">
        <v>1541</v>
      </c>
      <c r="M373" s="43">
        <v>44586</v>
      </c>
      <c r="N373" s="38" t="s">
        <v>1797</v>
      </c>
      <c r="O373" s="87">
        <v>44449</v>
      </c>
      <c r="P373" s="66">
        <v>46271</v>
      </c>
      <c r="Q373" s="66" t="s">
        <v>1798</v>
      </c>
      <c r="R373" s="38">
        <v>1</v>
      </c>
      <c r="S373" s="38">
        <v>2021</v>
      </c>
      <c r="T373" s="38" t="s">
        <v>1799</v>
      </c>
      <c r="U373" s="38" t="s">
        <v>1800</v>
      </c>
      <c r="V373" s="83" t="s">
        <v>1801</v>
      </c>
      <c r="W373" s="21" t="s">
        <v>1802</v>
      </c>
      <c r="X373" s="38" t="s">
        <v>1803</v>
      </c>
      <c r="Y373" s="38"/>
      <c r="Z373" s="22" t="s">
        <v>1794</v>
      </c>
      <c r="AA373" s="22"/>
      <c r="AB373" s="22"/>
      <c r="AC373" s="22"/>
      <c r="AD373" s="90" t="str">
        <f t="shared" ca="1" si="18"/>
        <v>ACTIVO</v>
      </c>
    </row>
    <row r="374" spans="1:32" ht="22.5" customHeight="1" x14ac:dyDescent="0.2">
      <c r="A374" s="74" t="s">
        <v>1804</v>
      </c>
      <c r="B374" s="38" t="s">
        <v>1805</v>
      </c>
      <c r="C374" s="38" t="s">
        <v>679</v>
      </c>
      <c r="D374" s="38" t="s">
        <v>1784</v>
      </c>
      <c r="E374" s="38"/>
      <c r="F374" s="39"/>
      <c r="G374" s="39"/>
      <c r="H374" s="38" t="s">
        <v>1806</v>
      </c>
      <c r="I374" s="75" t="s">
        <v>1786</v>
      </c>
      <c r="J374" s="38" t="s">
        <v>34</v>
      </c>
      <c r="K374" s="38"/>
      <c r="L374" s="38"/>
      <c r="M374" s="38"/>
      <c r="N374" s="38" t="s">
        <v>1807</v>
      </c>
      <c r="O374" s="87">
        <v>43409</v>
      </c>
      <c r="P374" s="66">
        <f t="shared" si="13"/>
        <v>43774</v>
      </c>
      <c r="Q374" s="66"/>
      <c r="R374" s="38"/>
      <c r="S374" s="38"/>
      <c r="T374" s="38" t="s">
        <v>1808</v>
      </c>
      <c r="U374" s="38" t="s">
        <v>1809</v>
      </c>
      <c r="V374" s="83" t="s">
        <v>1790</v>
      </c>
      <c r="W374" s="21" t="s">
        <v>1810</v>
      </c>
      <c r="X374" s="38" t="s">
        <v>1811</v>
      </c>
      <c r="Y374" s="38"/>
      <c r="Z374" s="22" t="s">
        <v>1805</v>
      </c>
      <c r="AA374" s="22"/>
      <c r="AB374" s="22"/>
      <c r="AC374" s="22"/>
      <c r="AD374" s="90" t="str">
        <f t="shared" ca="1" si="18"/>
        <v>INACTIVO</v>
      </c>
    </row>
    <row r="375" spans="1:32" ht="22.5" customHeight="1" x14ac:dyDescent="0.2">
      <c r="A375" s="74" t="s">
        <v>1812</v>
      </c>
      <c r="B375" s="38" t="s">
        <v>1813</v>
      </c>
      <c r="C375" s="38" t="s">
        <v>679</v>
      </c>
      <c r="D375" s="38" t="s">
        <v>1784</v>
      </c>
      <c r="E375" s="38"/>
      <c r="F375" s="39"/>
      <c r="G375" s="39"/>
      <c r="H375" s="38" t="s">
        <v>1814</v>
      </c>
      <c r="I375" s="75" t="s">
        <v>1786</v>
      </c>
      <c r="J375" s="38" t="s">
        <v>34</v>
      </c>
      <c r="K375" s="38"/>
      <c r="L375" s="38"/>
      <c r="M375" s="38"/>
      <c r="N375" s="38" t="s">
        <v>1815</v>
      </c>
      <c r="O375" s="87">
        <v>43945</v>
      </c>
      <c r="P375" s="66">
        <f>DATE(YEAR(O375)+5, MONTH(O375), DAY(O375))</f>
        <v>45771</v>
      </c>
      <c r="Q375" s="66"/>
      <c r="R375" s="38">
        <v>1</v>
      </c>
      <c r="S375" s="38"/>
      <c r="T375" s="38" t="s">
        <v>1808</v>
      </c>
      <c r="U375" s="38" t="s">
        <v>1809</v>
      </c>
      <c r="V375" s="48" t="s">
        <v>1790</v>
      </c>
      <c r="W375" s="21" t="s">
        <v>1810</v>
      </c>
      <c r="X375" s="38" t="s">
        <v>1816</v>
      </c>
      <c r="Y375" s="38"/>
      <c r="Z375" s="22" t="s">
        <v>1817</v>
      </c>
      <c r="AA375" s="22"/>
      <c r="AB375" s="22"/>
      <c r="AC375" s="22"/>
      <c r="AD375" s="90" t="str">
        <f t="shared" ca="1" si="18"/>
        <v>ACTIVO</v>
      </c>
    </row>
    <row r="376" spans="1:32" ht="22.5" customHeight="1" x14ac:dyDescent="0.2">
      <c r="A376" s="74" t="s">
        <v>1818</v>
      </c>
      <c r="B376" s="38" t="s">
        <v>1819</v>
      </c>
      <c r="C376" s="38" t="s">
        <v>44</v>
      </c>
      <c r="D376" s="38" t="s">
        <v>57</v>
      </c>
      <c r="E376" s="38"/>
      <c r="F376" s="39"/>
      <c r="G376" s="39"/>
      <c r="H376" s="38" t="s">
        <v>1820</v>
      </c>
      <c r="I376" s="75" t="s">
        <v>1786</v>
      </c>
      <c r="J376" s="38" t="s">
        <v>34</v>
      </c>
      <c r="K376" s="38"/>
      <c r="L376" s="38"/>
      <c r="M376" s="38"/>
      <c r="N376" s="38" t="s">
        <v>1821</v>
      </c>
      <c r="O376" s="87">
        <v>43910</v>
      </c>
      <c r="P376" s="66">
        <v>45728</v>
      </c>
      <c r="Q376" s="66"/>
      <c r="R376" s="38">
        <v>1</v>
      </c>
      <c r="S376" s="38"/>
      <c r="T376" s="38" t="s">
        <v>1788</v>
      </c>
      <c r="U376" s="38" t="s">
        <v>1822</v>
      </c>
      <c r="V376" s="48" t="s">
        <v>1790</v>
      </c>
      <c r="W376" s="21" t="s">
        <v>1810</v>
      </c>
      <c r="X376" s="38" t="s">
        <v>1823</v>
      </c>
      <c r="Y376" s="38"/>
      <c r="Z376" s="22" t="s">
        <v>1819</v>
      </c>
      <c r="AA376" s="22"/>
      <c r="AB376" s="22"/>
      <c r="AC376" s="22"/>
      <c r="AD376" s="90" t="str">
        <f t="shared" ca="1" si="18"/>
        <v>ACTIVO</v>
      </c>
    </row>
    <row r="377" spans="1:32" ht="22.5" customHeight="1" x14ac:dyDescent="0.2">
      <c r="A377" s="74" t="s">
        <v>1824</v>
      </c>
      <c r="B377" s="38" t="s">
        <v>1825</v>
      </c>
      <c r="C377" s="38" t="s">
        <v>679</v>
      </c>
      <c r="D377" s="38" t="s">
        <v>1784</v>
      </c>
      <c r="E377" s="38"/>
      <c r="F377" s="39"/>
      <c r="G377" s="39"/>
      <c r="H377" s="38" t="s">
        <v>1826</v>
      </c>
      <c r="I377" s="75" t="s">
        <v>1786</v>
      </c>
      <c r="J377" s="38" t="s">
        <v>34</v>
      </c>
      <c r="K377" s="38"/>
      <c r="L377" s="38"/>
      <c r="M377" s="38"/>
      <c r="N377" s="38" t="s">
        <v>1827</v>
      </c>
      <c r="O377" s="87">
        <v>44342</v>
      </c>
      <c r="P377" s="66">
        <f>DATE(YEAR(O377)+5, MONTH(O377), DAY(O377))</f>
        <v>46168</v>
      </c>
      <c r="Q377" s="66"/>
      <c r="R377" s="38">
        <v>1</v>
      </c>
      <c r="S377" s="38"/>
      <c r="T377" s="38" t="s">
        <v>1808</v>
      </c>
      <c r="U377" s="38" t="s">
        <v>1809</v>
      </c>
      <c r="V377" s="83" t="s">
        <v>1790</v>
      </c>
      <c r="W377" s="21" t="s">
        <v>1810</v>
      </c>
      <c r="X377" s="38" t="s">
        <v>1828</v>
      </c>
      <c r="Y377" s="20"/>
      <c r="Z377" s="22" t="s">
        <v>1825</v>
      </c>
      <c r="AA377" s="22"/>
      <c r="AB377" s="22"/>
      <c r="AC377" s="22"/>
      <c r="AD377" s="90" t="str">
        <f t="shared" ca="1" si="18"/>
        <v>ACTIVO</v>
      </c>
    </row>
    <row r="378" spans="1:32" ht="22.5" customHeight="1" x14ac:dyDescent="0.2">
      <c r="A378" s="74" t="s">
        <v>1829</v>
      </c>
      <c r="B378" s="38" t="s">
        <v>1830</v>
      </c>
      <c r="C378" s="38" t="s">
        <v>679</v>
      </c>
      <c r="D378" s="38" t="s">
        <v>1784</v>
      </c>
      <c r="E378" s="38"/>
      <c r="F378" s="39"/>
      <c r="G378" s="39"/>
      <c r="H378" s="38" t="s">
        <v>1831</v>
      </c>
      <c r="I378" s="75" t="s">
        <v>1786</v>
      </c>
      <c r="J378" s="38" t="s">
        <v>34</v>
      </c>
      <c r="K378" s="38"/>
      <c r="L378" s="38"/>
      <c r="M378" s="38"/>
      <c r="N378" s="38" t="s">
        <v>1832</v>
      </c>
      <c r="O378" s="87">
        <v>43945</v>
      </c>
      <c r="P378" s="66">
        <f>DATE(YEAR(O378)+5, MONTH(O378), DAY(O378))</f>
        <v>45771</v>
      </c>
      <c r="Q378" s="66"/>
      <c r="R378" s="38">
        <v>2</v>
      </c>
      <c r="S378" s="38"/>
      <c r="T378" s="38" t="s">
        <v>1808</v>
      </c>
      <c r="U378" s="38" t="s">
        <v>1822</v>
      </c>
      <c r="V378" s="83" t="s">
        <v>1790</v>
      </c>
      <c r="W378" s="21" t="s">
        <v>1810</v>
      </c>
      <c r="X378" s="38" t="s">
        <v>1833</v>
      </c>
      <c r="Y378" s="20"/>
      <c r="Z378" s="22" t="s">
        <v>1830</v>
      </c>
      <c r="AA378" s="22"/>
      <c r="AB378" s="22"/>
      <c r="AC378" s="22"/>
      <c r="AD378" s="90" t="str">
        <f t="shared" ca="1" si="18"/>
        <v>ACTIVO</v>
      </c>
    </row>
    <row r="379" spans="1:32" ht="22.5" customHeight="1" x14ac:dyDescent="0.2">
      <c r="A379" s="74" t="s">
        <v>1834</v>
      </c>
      <c r="B379" s="38" t="s">
        <v>1835</v>
      </c>
      <c r="C379" s="38" t="s">
        <v>44</v>
      </c>
      <c r="D379" s="38" t="s">
        <v>44</v>
      </c>
      <c r="E379" s="38"/>
      <c r="F379" s="39"/>
      <c r="G379" s="39"/>
      <c r="H379" s="38" t="s">
        <v>1836</v>
      </c>
      <c r="I379" s="75" t="s">
        <v>1837</v>
      </c>
      <c r="J379" s="38" t="s">
        <v>34</v>
      </c>
      <c r="K379" s="38"/>
      <c r="L379" s="38"/>
      <c r="M379" s="38"/>
      <c r="N379" s="38" t="s">
        <v>1838</v>
      </c>
      <c r="O379" s="87">
        <v>44260</v>
      </c>
      <c r="P379" s="66">
        <v>45944</v>
      </c>
      <c r="Q379" s="66"/>
      <c r="R379" s="38">
        <v>2</v>
      </c>
      <c r="S379" s="38">
        <v>2021</v>
      </c>
      <c r="T379" s="38" t="s">
        <v>1839</v>
      </c>
      <c r="U379" s="38" t="s">
        <v>1840</v>
      </c>
      <c r="V379" s="108" t="s">
        <v>1841</v>
      </c>
      <c r="W379" s="21" t="s">
        <v>1842</v>
      </c>
      <c r="X379" s="38" t="s">
        <v>1843</v>
      </c>
      <c r="Y379" s="38"/>
      <c r="Z379" s="22" t="s">
        <v>1835</v>
      </c>
      <c r="AA379" s="22"/>
      <c r="AB379" s="22"/>
      <c r="AC379" s="22"/>
      <c r="AD379" s="90" t="str">
        <f t="shared" ca="1" si="18"/>
        <v>ACTIVO</v>
      </c>
    </row>
    <row r="380" spans="1:32" ht="22.5" customHeight="1" x14ac:dyDescent="0.2">
      <c r="A380" s="74" t="s">
        <v>1844</v>
      </c>
      <c r="B380" s="38" t="s">
        <v>1845</v>
      </c>
      <c r="C380" s="38" t="s">
        <v>31</v>
      </c>
      <c r="D380" s="38" t="s">
        <v>314</v>
      </c>
      <c r="E380" s="38"/>
      <c r="F380" s="39"/>
      <c r="G380" s="39"/>
      <c r="H380" s="38" t="s">
        <v>1846</v>
      </c>
      <c r="I380" s="75" t="s">
        <v>1847</v>
      </c>
      <c r="J380" s="38" t="s">
        <v>34</v>
      </c>
      <c r="K380" s="38" t="s">
        <v>3852</v>
      </c>
      <c r="L380" s="38" t="s">
        <v>3853</v>
      </c>
      <c r="M380" s="43">
        <v>46482</v>
      </c>
      <c r="N380" s="38" t="s">
        <v>1848</v>
      </c>
      <c r="O380" s="75">
        <v>43978</v>
      </c>
      <c r="P380" s="66">
        <v>45804</v>
      </c>
      <c r="Q380" s="66"/>
      <c r="R380" s="38">
        <v>2</v>
      </c>
      <c r="S380" s="38">
        <v>2023</v>
      </c>
      <c r="T380" s="38" t="s">
        <v>3856</v>
      </c>
      <c r="U380" s="38" t="s">
        <v>3855</v>
      </c>
      <c r="V380" s="155" t="s">
        <v>3854</v>
      </c>
      <c r="W380" s="21" t="s">
        <v>1849</v>
      </c>
      <c r="X380" s="38" t="s">
        <v>1850</v>
      </c>
      <c r="Y380" s="38"/>
      <c r="Z380" s="22" t="s">
        <v>1845</v>
      </c>
      <c r="AA380" s="22"/>
      <c r="AB380" s="22"/>
      <c r="AC380" s="22"/>
      <c r="AD380" s="90" t="str">
        <f t="shared" ca="1" si="18"/>
        <v>ACTIVO</v>
      </c>
    </row>
    <row r="381" spans="1:32" ht="38.25" x14ac:dyDescent="0.2">
      <c r="A381" s="74" t="s">
        <v>1851</v>
      </c>
      <c r="B381" s="38" t="s">
        <v>1852</v>
      </c>
      <c r="C381" s="38" t="s">
        <v>325</v>
      </c>
      <c r="D381" s="38" t="s">
        <v>1853</v>
      </c>
      <c r="E381" s="38"/>
      <c r="F381" s="39"/>
      <c r="G381" s="39"/>
      <c r="H381" s="38" t="s">
        <v>1854</v>
      </c>
      <c r="I381" s="75" t="s">
        <v>1855</v>
      </c>
      <c r="J381" s="38" t="s">
        <v>34</v>
      </c>
      <c r="K381" s="38" t="s">
        <v>1856</v>
      </c>
      <c r="L381" s="38" t="s">
        <v>669</v>
      </c>
      <c r="M381" s="43">
        <v>45476</v>
      </c>
      <c r="N381" s="38" t="s">
        <v>1857</v>
      </c>
      <c r="O381" s="75">
        <v>44235</v>
      </c>
      <c r="P381" s="75">
        <v>46061</v>
      </c>
      <c r="Q381" s="75"/>
      <c r="R381" s="38">
        <v>3</v>
      </c>
      <c r="S381" s="38">
        <v>2024</v>
      </c>
      <c r="T381" s="38" t="s">
        <v>1858</v>
      </c>
      <c r="U381" s="38" t="s">
        <v>1859</v>
      </c>
      <c r="V381" s="48" t="s">
        <v>1860</v>
      </c>
      <c r="W381" s="21" t="s">
        <v>1861</v>
      </c>
      <c r="X381" s="38" t="s">
        <v>1862</v>
      </c>
      <c r="Y381" s="38"/>
      <c r="Z381" s="22" t="s">
        <v>1852</v>
      </c>
      <c r="AA381" s="22"/>
      <c r="AB381" s="22"/>
      <c r="AC381" s="22"/>
      <c r="AD381" s="90" t="str">
        <f t="shared" ca="1" si="18"/>
        <v>ACTIVO</v>
      </c>
    </row>
    <row r="382" spans="1:32" ht="22.5" customHeight="1" x14ac:dyDescent="0.2">
      <c r="A382" s="74" t="s">
        <v>1863</v>
      </c>
      <c r="B382" s="38" t="s">
        <v>1864</v>
      </c>
      <c r="C382" s="38" t="s">
        <v>44</v>
      </c>
      <c r="D382" s="38" t="s">
        <v>44</v>
      </c>
      <c r="E382" s="38"/>
      <c r="F382" s="39"/>
      <c r="G382" s="39"/>
      <c r="H382" s="38" t="s">
        <v>1865</v>
      </c>
      <c r="I382" s="75" t="s">
        <v>1866</v>
      </c>
      <c r="J382" s="38" t="s">
        <v>34</v>
      </c>
      <c r="K382" s="38" t="s">
        <v>3899</v>
      </c>
      <c r="L382" s="38" t="s">
        <v>3900</v>
      </c>
      <c r="M382" s="43">
        <v>46084</v>
      </c>
      <c r="N382" s="38" t="s">
        <v>1867</v>
      </c>
      <c r="O382" s="75">
        <v>44046</v>
      </c>
      <c r="P382" s="66">
        <v>45872</v>
      </c>
      <c r="Q382" s="66" t="s">
        <v>4082</v>
      </c>
      <c r="R382" s="38">
        <v>2</v>
      </c>
      <c r="S382" s="38">
        <v>2023</v>
      </c>
      <c r="T382" s="38" t="s">
        <v>1868</v>
      </c>
      <c r="U382" s="38" t="s">
        <v>1869</v>
      </c>
      <c r="V382" s="83" t="s">
        <v>1870</v>
      </c>
      <c r="W382" s="21" t="s">
        <v>50</v>
      </c>
      <c r="X382" s="38" t="s">
        <v>1871</v>
      </c>
      <c r="Y382" s="38"/>
      <c r="Z382" s="22" t="s">
        <v>1864</v>
      </c>
      <c r="AA382" s="22"/>
      <c r="AB382" s="22"/>
      <c r="AC382" s="22"/>
      <c r="AD382" s="90" t="str">
        <f t="shared" ca="1" si="18"/>
        <v>ACTIVO</v>
      </c>
    </row>
    <row r="383" spans="1:32" ht="22.5" customHeight="1" x14ac:dyDescent="0.2">
      <c r="A383" s="74" t="s">
        <v>1872</v>
      </c>
      <c r="B383" s="38" t="s">
        <v>1873</v>
      </c>
      <c r="C383" s="38" t="s">
        <v>44</v>
      </c>
      <c r="D383" s="38" t="s">
        <v>1874</v>
      </c>
      <c r="E383" s="38"/>
      <c r="F383" s="39"/>
      <c r="G383" s="39"/>
      <c r="H383" s="38" t="s">
        <v>1875</v>
      </c>
      <c r="I383" s="75" t="s">
        <v>1876</v>
      </c>
      <c r="J383" s="38" t="s">
        <v>34</v>
      </c>
      <c r="K383" s="38"/>
      <c r="L383" s="38"/>
      <c r="M383" s="38"/>
      <c r="N383" s="38" t="s">
        <v>1877</v>
      </c>
      <c r="O383" s="75">
        <v>43835</v>
      </c>
      <c r="P383" s="66">
        <f>DATE(YEAR(O383)+5, MONTH(O383), DAY(O383))</f>
        <v>45662</v>
      </c>
      <c r="Q383" s="66"/>
      <c r="R383" s="38">
        <v>2</v>
      </c>
      <c r="S383" s="38"/>
      <c r="T383" s="38" t="s">
        <v>1878</v>
      </c>
      <c r="U383" s="38" t="s">
        <v>1879</v>
      </c>
      <c r="V383" s="83" t="s">
        <v>1880</v>
      </c>
      <c r="W383" s="21" t="s">
        <v>1881</v>
      </c>
      <c r="X383" s="38" t="s">
        <v>1882</v>
      </c>
      <c r="Y383" s="38"/>
      <c r="Z383" s="22" t="s">
        <v>1873</v>
      </c>
      <c r="AA383" s="22"/>
      <c r="AB383" s="22"/>
      <c r="AC383" s="22"/>
      <c r="AD383" s="90" t="str">
        <f t="shared" ca="1" si="18"/>
        <v>ACTIVO</v>
      </c>
    </row>
    <row r="384" spans="1:32" ht="22.5" customHeight="1" x14ac:dyDescent="0.2">
      <c r="A384" s="152" t="s">
        <v>1883</v>
      </c>
      <c r="B384" s="38" t="s">
        <v>1884</v>
      </c>
      <c r="C384" s="38" t="s">
        <v>44</v>
      </c>
      <c r="D384" s="38" t="s">
        <v>44</v>
      </c>
      <c r="E384" s="38"/>
      <c r="F384" s="39"/>
      <c r="G384" s="39"/>
      <c r="H384" s="38" t="s">
        <v>1885</v>
      </c>
      <c r="I384" s="75" t="s">
        <v>1612</v>
      </c>
      <c r="J384" s="38" t="s">
        <v>34</v>
      </c>
      <c r="K384" s="38">
        <v>31673</v>
      </c>
      <c r="L384" s="38" t="s">
        <v>1056</v>
      </c>
      <c r="M384" s="43">
        <v>45089</v>
      </c>
      <c r="N384" s="38" t="s">
        <v>1886</v>
      </c>
      <c r="O384" s="75">
        <v>44080</v>
      </c>
      <c r="P384" s="66">
        <v>45906</v>
      </c>
      <c r="Q384" s="66"/>
      <c r="R384" s="38">
        <v>3</v>
      </c>
      <c r="S384" s="38">
        <v>2023</v>
      </c>
      <c r="T384" s="38" t="s">
        <v>1887</v>
      </c>
      <c r="U384" s="38" t="s">
        <v>1888</v>
      </c>
      <c r="V384" s="83" t="s">
        <v>1889</v>
      </c>
      <c r="W384" s="21" t="s">
        <v>1514</v>
      </c>
      <c r="X384" s="38" t="s">
        <v>1890</v>
      </c>
      <c r="Y384" s="38"/>
      <c r="Z384" s="22" t="s">
        <v>1884</v>
      </c>
      <c r="AA384" s="22"/>
      <c r="AB384" s="22"/>
      <c r="AC384" s="22"/>
      <c r="AD384" s="90" t="str">
        <f t="shared" ca="1" si="18"/>
        <v>ACTIVO</v>
      </c>
    </row>
    <row r="385" spans="1:33" ht="22.5" customHeight="1" x14ac:dyDescent="0.2">
      <c r="A385" s="74" t="s">
        <v>1891</v>
      </c>
      <c r="B385" s="38" t="s">
        <v>1892</v>
      </c>
      <c r="C385" s="38" t="s">
        <v>44</v>
      </c>
      <c r="D385" s="38" t="s">
        <v>1874</v>
      </c>
      <c r="E385" s="38"/>
      <c r="F385" s="39"/>
      <c r="G385" s="39"/>
      <c r="H385" s="38" t="s">
        <v>1893</v>
      </c>
      <c r="I385" s="75" t="s">
        <v>1894</v>
      </c>
      <c r="J385" s="38" t="s">
        <v>34</v>
      </c>
      <c r="K385" s="38"/>
      <c r="L385" s="38"/>
      <c r="M385" s="38"/>
      <c r="N385" s="38" t="s">
        <v>1895</v>
      </c>
      <c r="O385" s="75">
        <v>43195</v>
      </c>
      <c r="P385" s="66">
        <f t="shared" si="13"/>
        <v>43560</v>
      </c>
      <c r="Q385" s="66"/>
      <c r="R385" s="38">
        <v>1</v>
      </c>
      <c r="S385" s="38"/>
      <c r="T385" s="38" t="s">
        <v>1896</v>
      </c>
      <c r="U385" s="38" t="s">
        <v>1897</v>
      </c>
      <c r="V385" s="83" t="s">
        <v>1898</v>
      </c>
      <c r="W385" s="21" t="s">
        <v>1899</v>
      </c>
      <c r="X385" s="38" t="s">
        <v>1900</v>
      </c>
      <c r="Y385" s="38"/>
      <c r="Z385" s="22" t="s">
        <v>1901</v>
      </c>
      <c r="AA385" s="22"/>
      <c r="AB385" s="22"/>
      <c r="AC385" s="22"/>
      <c r="AD385" s="90" t="str">
        <f t="shared" ca="1" si="18"/>
        <v>INACTIVO</v>
      </c>
    </row>
    <row r="386" spans="1:33" ht="38.25" x14ac:dyDescent="0.2">
      <c r="A386" s="74" t="s">
        <v>1902</v>
      </c>
      <c r="B386" s="38" t="s">
        <v>1903</v>
      </c>
      <c r="C386" s="38" t="s">
        <v>325</v>
      </c>
      <c r="D386" s="38" t="s">
        <v>325</v>
      </c>
      <c r="E386" s="38"/>
      <c r="F386" s="39"/>
      <c r="G386" s="39"/>
      <c r="H386" s="38" t="s">
        <v>1904</v>
      </c>
      <c r="I386" s="75" t="s">
        <v>1847</v>
      </c>
      <c r="J386" s="38" t="s">
        <v>34</v>
      </c>
      <c r="K386" s="38"/>
      <c r="L386" s="38"/>
      <c r="M386" s="38"/>
      <c r="N386" s="38" t="s">
        <v>1905</v>
      </c>
      <c r="O386" s="75">
        <v>44252</v>
      </c>
      <c r="P386" s="66">
        <v>45772</v>
      </c>
      <c r="Q386" s="66"/>
      <c r="R386" s="38">
        <v>2</v>
      </c>
      <c r="S386" s="38">
        <v>2021</v>
      </c>
      <c r="T386" s="38" t="s">
        <v>1906</v>
      </c>
      <c r="U386" s="38" t="s">
        <v>1907</v>
      </c>
      <c r="V386" s="25" t="s">
        <v>1908</v>
      </c>
      <c r="W386" s="21" t="s">
        <v>1909</v>
      </c>
      <c r="X386" s="38" t="s">
        <v>1910</v>
      </c>
      <c r="Y386" s="38"/>
      <c r="Z386" s="22" t="s">
        <v>1903</v>
      </c>
      <c r="AA386" s="22"/>
      <c r="AB386" s="22"/>
      <c r="AC386" s="22"/>
      <c r="AD386" s="90" t="str">
        <f t="shared" ca="1" si="18"/>
        <v>ACTIVO</v>
      </c>
      <c r="AE386" s="17"/>
    </row>
    <row r="387" spans="1:33" ht="22.5" customHeight="1" x14ac:dyDescent="0.2">
      <c r="A387" s="74" t="s">
        <v>1911</v>
      </c>
      <c r="B387" s="38" t="s">
        <v>1912</v>
      </c>
      <c r="C387" s="38" t="s">
        <v>31</v>
      </c>
      <c r="D387" s="38" t="s">
        <v>31</v>
      </c>
      <c r="E387" s="38"/>
      <c r="F387" s="39"/>
      <c r="G387" s="39"/>
      <c r="H387" s="38" t="s">
        <v>1913</v>
      </c>
      <c r="I387" s="75">
        <v>42828</v>
      </c>
      <c r="J387" s="38" t="s">
        <v>34</v>
      </c>
      <c r="K387" s="38" t="s">
        <v>1914</v>
      </c>
      <c r="L387" s="38" t="s">
        <v>1915</v>
      </c>
      <c r="M387" s="43">
        <v>46029</v>
      </c>
      <c r="N387" s="38" t="s">
        <v>1916</v>
      </c>
      <c r="O387" s="75">
        <v>43999</v>
      </c>
      <c r="P387" s="66">
        <v>45820</v>
      </c>
      <c r="Q387" s="66"/>
      <c r="R387" s="38">
        <v>2</v>
      </c>
      <c r="S387" s="38">
        <v>2023</v>
      </c>
      <c r="T387" s="38" t="s">
        <v>1917</v>
      </c>
      <c r="U387" s="38" t="s">
        <v>1918</v>
      </c>
      <c r="V387" s="108" t="s">
        <v>1919</v>
      </c>
      <c r="W387" s="21" t="s">
        <v>1920</v>
      </c>
      <c r="X387" s="38" t="s">
        <v>1921</v>
      </c>
      <c r="Y387" s="38"/>
      <c r="Z387" s="22" t="s">
        <v>1912</v>
      </c>
      <c r="AA387" s="22"/>
      <c r="AB387" s="22"/>
      <c r="AC387" s="22"/>
      <c r="AD387" s="90" t="str">
        <f t="shared" ca="1" si="18"/>
        <v>ACTIVO</v>
      </c>
    </row>
    <row r="388" spans="1:33" ht="22.5" customHeight="1" x14ac:dyDescent="0.2">
      <c r="A388" s="74" t="s">
        <v>1922</v>
      </c>
      <c r="B388" s="38" t="s">
        <v>233</v>
      </c>
      <c r="C388" s="38" t="s">
        <v>44</v>
      </c>
      <c r="D388" s="38" t="s">
        <v>44</v>
      </c>
      <c r="E388" s="38"/>
      <c r="F388" s="39"/>
      <c r="G388" s="39"/>
      <c r="H388" s="38" t="s">
        <v>1923</v>
      </c>
      <c r="I388" s="75" t="s">
        <v>1686</v>
      </c>
      <c r="J388" s="38" t="s">
        <v>34</v>
      </c>
      <c r="K388" s="38"/>
      <c r="L388" s="38"/>
      <c r="M388" s="38"/>
      <c r="N388" s="38" t="s">
        <v>1924</v>
      </c>
      <c r="O388" s="75">
        <v>43090</v>
      </c>
      <c r="P388" s="66">
        <f t="shared" ref="P388:P408" si="19">DATE(YEAR(O388)+1, MONTH(O388), DAY(O388))</f>
        <v>43455</v>
      </c>
      <c r="Q388" s="66"/>
      <c r="R388" s="38"/>
      <c r="S388" s="38"/>
      <c r="T388" s="38" t="s">
        <v>1925</v>
      </c>
      <c r="U388" s="38" t="s">
        <v>1926</v>
      </c>
      <c r="V388" s="25" t="s">
        <v>1927</v>
      </c>
      <c r="W388" s="21" t="s">
        <v>1928</v>
      </c>
      <c r="X388" s="38" t="s">
        <v>232</v>
      </c>
      <c r="Y388" s="38"/>
      <c r="Z388" s="22" t="s">
        <v>233</v>
      </c>
      <c r="AA388" s="22"/>
      <c r="AB388" s="22"/>
      <c r="AC388" s="22"/>
      <c r="AD388" s="90" t="str">
        <f t="shared" ca="1" si="18"/>
        <v>INACTIVO</v>
      </c>
    </row>
    <row r="389" spans="1:33" ht="22.5" customHeight="1" x14ac:dyDescent="0.2">
      <c r="A389" s="74" t="s">
        <v>1929</v>
      </c>
      <c r="B389" s="38" t="s">
        <v>1930</v>
      </c>
      <c r="C389" s="38" t="s">
        <v>325</v>
      </c>
      <c r="D389" s="38" t="s">
        <v>44</v>
      </c>
      <c r="E389" s="38"/>
      <c r="F389" s="39"/>
      <c r="G389" s="39"/>
      <c r="H389" s="38" t="s">
        <v>1931</v>
      </c>
      <c r="I389" s="75" t="s">
        <v>1932</v>
      </c>
      <c r="J389" s="38" t="s">
        <v>34</v>
      </c>
      <c r="K389" s="38"/>
      <c r="L389" s="38"/>
      <c r="M389" s="38"/>
      <c r="N389" s="38" t="s">
        <v>1933</v>
      </c>
      <c r="O389" s="75">
        <v>44082</v>
      </c>
      <c r="P389" s="66">
        <v>45908</v>
      </c>
      <c r="Q389" s="66"/>
      <c r="R389" s="38">
        <v>2</v>
      </c>
      <c r="S389" s="38"/>
      <c r="T389" s="38" t="s">
        <v>1934</v>
      </c>
      <c r="U389" s="38" t="s">
        <v>1935</v>
      </c>
      <c r="V389" s="83" t="s">
        <v>1936</v>
      </c>
      <c r="W389" s="21" t="s">
        <v>1937</v>
      </c>
      <c r="X389" s="38" t="s">
        <v>1938</v>
      </c>
      <c r="Y389" s="38"/>
      <c r="Z389" s="22" t="s">
        <v>1930</v>
      </c>
      <c r="AA389" s="22"/>
      <c r="AB389" s="22"/>
      <c r="AC389" s="22"/>
      <c r="AD389" s="90" t="str">
        <f t="shared" ca="1" si="18"/>
        <v>ACTIVO</v>
      </c>
    </row>
    <row r="390" spans="1:33" ht="76.5" x14ac:dyDescent="0.2">
      <c r="A390" s="74" t="s">
        <v>1939</v>
      </c>
      <c r="B390" s="38" t="s">
        <v>1940</v>
      </c>
      <c r="C390" s="38" t="s">
        <v>31</v>
      </c>
      <c r="D390" s="38" t="s">
        <v>31</v>
      </c>
      <c r="E390" s="38"/>
      <c r="F390" s="39"/>
      <c r="G390" s="39"/>
      <c r="H390" s="38" t="s">
        <v>1941</v>
      </c>
      <c r="I390" s="75" t="s">
        <v>1942</v>
      </c>
      <c r="J390" s="38" t="s">
        <v>34</v>
      </c>
      <c r="K390" s="38" t="s">
        <v>1943</v>
      </c>
      <c r="L390" s="38" t="s">
        <v>31</v>
      </c>
      <c r="M390" s="43">
        <v>46050</v>
      </c>
      <c r="N390" s="38" t="s">
        <v>1944</v>
      </c>
      <c r="O390" s="75">
        <v>44523</v>
      </c>
      <c r="P390" s="66">
        <v>45674</v>
      </c>
      <c r="Q390" s="66" t="s">
        <v>1945</v>
      </c>
      <c r="R390" s="38">
        <v>2</v>
      </c>
      <c r="S390" s="38">
        <v>2021</v>
      </c>
      <c r="T390" s="38" t="s">
        <v>1946</v>
      </c>
      <c r="U390" s="38" t="s">
        <v>1947</v>
      </c>
      <c r="V390" s="41" t="s">
        <v>1948</v>
      </c>
      <c r="W390" s="21" t="s">
        <v>1949</v>
      </c>
      <c r="X390" s="38" t="s">
        <v>1950</v>
      </c>
      <c r="Y390" s="38"/>
      <c r="Z390" s="22" t="s">
        <v>1940</v>
      </c>
      <c r="AA390" s="22"/>
      <c r="AB390" s="22"/>
      <c r="AC390" s="22"/>
      <c r="AD390" s="90" t="str">
        <f t="shared" ca="1" si="18"/>
        <v>ACTIVO</v>
      </c>
    </row>
    <row r="391" spans="1:33" ht="22.5" customHeight="1" x14ac:dyDescent="0.2">
      <c r="A391" s="74" t="s">
        <v>1951</v>
      </c>
      <c r="B391" s="38" t="s">
        <v>1952</v>
      </c>
      <c r="C391" s="38" t="s">
        <v>325</v>
      </c>
      <c r="D391" s="38" t="s">
        <v>325</v>
      </c>
      <c r="E391" s="38"/>
      <c r="F391" s="39"/>
      <c r="G391" s="39"/>
      <c r="H391" s="38" t="s">
        <v>1953</v>
      </c>
      <c r="I391" s="75">
        <v>42843</v>
      </c>
      <c r="J391" s="38" t="s">
        <v>34</v>
      </c>
      <c r="K391" s="38" t="s">
        <v>3883</v>
      </c>
      <c r="L391" s="38" t="s">
        <v>1954</v>
      </c>
      <c r="M391" s="43">
        <v>45301</v>
      </c>
      <c r="N391" s="38" t="s">
        <v>1955</v>
      </c>
      <c r="O391" s="75">
        <v>44659</v>
      </c>
      <c r="P391" s="66">
        <v>46485</v>
      </c>
      <c r="Q391" s="66" t="s">
        <v>3934</v>
      </c>
      <c r="R391" s="38">
        <v>1</v>
      </c>
      <c r="S391" s="38">
        <v>2023</v>
      </c>
      <c r="T391" s="38" t="s">
        <v>3884</v>
      </c>
      <c r="U391" s="38" t="s">
        <v>3885</v>
      </c>
      <c r="V391" s="83" t="s">
        <v>1956</v>
      </c>
      <c r="W391" s="21" t="s">
        <v>1957</v>
      </c>
      <c r="X391" s="38" t="s">
        <v>1958</v>
      </c>
      <c r="Y391" s="38"/>
      <c r="Z391" s="22" t="s">
        <v>1959</v>
      </c>
      <c r="AA391" s="22"/>
      <c r="AB391" s="22"/>
      <c r="AC391" s="22"/>
      <c r="AD391" s="90" t="str">
        <f t="shared" ca="1" si="18"/>
        <v>ACTIVO</v>
      </c>
    </row>
    <row r="392" spans="1:33" ht="48" customHeight="1" x14ac:dyDescent="0.2">
      <c r="A392" s="74" t="s">
        <v>1960</v>
      </c>
      <c r="B392" s="38" t="s">
        <v>1961</v>
      </c>
      <c r="C392" s="38" t="s">
        <v>44</v>
      </c>
      <c r="D392" s="38" t="s">
        <v>291</v>
      </c>
      <c r="E392" s="38"/>
      <c r="F392" s="39"/>
      <c r="G392" s="39"/>
      <c r="H392" s="38" t="s">
        <v>1962</v>
      </c>
      <c r="I392" s="75" t="s">
        <v>1963</v>
      </c>
      <c r="J392" s="38" t="s">
        <v>34</v>
      </c>
      <c r="K392" s="38">
        <v>43382</v>
      </c>
      <c r="L392" s="38" t="s">
        <v>2885</v>
      </c>
      <c r="M392" s="43">
        <v>45259</v>
      </c>
      <c r="N392" s="38" t="s">
        <v>1964</v>
      </c>
      <c r="O392" s="75">
        <v>43859</v>
      </c>
      <c r="P392" s="66">
        <v>45644</v>
      </c>
      <c r="Q392" s="66"/>
      <c r="R392" s="38">
        <v>2</v>
      </c>
      <c r="S392" s="38">
        <v>2024</v>
      </c>
      <c r="T392" s="38" t="s">
        <v>1965</v>
      </c>
      <c r="U392" s="38" t="s">
        <v>1966</v>
      </c>
      <c r="V392" s="154" t="s">
        <v>1967</v>
      </c>
      <c r="W392" s="21" t="s">
        <v>1968</v>
      </c>
      <c r="X392" s="38" t="s">
        <v>1969</v>
      </c>
      <c r="Y392" s="38"/>
      <c r="Z392" s="22" t="s">
        <v>1961</v>
      </c>
      <c r="AA392" s="22"/>
      <c r="AB392" s="22"/>
      <c r="AC392" s="22"/>
      <c r="AD392" s="90" t="str">
        <f t="shared" ca="1" si="18"/>
        <v>ACTIVO</v>
      </c>
    </row>
    <row r="393" spans="1:33" ht="22.5" customHeight="1" x14ac:dyDescent="0.2">
      <c r="A393" s="74" t="s">
        <v>1970</v>
      </c>
      <c r="B393" s="38" t="s">
        <v>1971</v>
      </c>
      <c r="C393" s="38" t="s">
        <v>44</v>
      </c>
      <c r="D393" s="38" t="s">
        <v>44</v>
      </c>
      <c r="E393" s="38"/>
      <c r="F393" s="39"/>
      <c r="G393" s="39"/>
      <c r="H393" s="38" t="s">
        <v>1972</v>
      </c>
      <c r="I393" s="75" t="s">
        <v>1686</v>
      </c>
      <c r="J393" s="38" t="s">
        <v>34</v>
      </c>
      <c r="K393" s="38"/>
      <c r="L393" s="38"/>
      <c r="M393" s="38"/>
      <c r="N393" s="38" t="s">
        <v>1973</v>
      </c>
      <c r="O393" s="75">
        <v>43286</v>
      </c>
      <c r="P393" s="66">
        <f t="shared" si="19"/>
        <v>43651</v>
      </c>
      <c r="Q393" s="66"/>
      <c r="R393" s="38">
        <v>1</v>
      </c>
      <c r="S393" s="38"/>
      <c r="T393" s="38" t="s">
        <v>1974</v>
      </c>
      <c r="U393" s="38" t="s">
        <v>1975</v>
      </c>
      <c r="V393" s="83" t="s">
        <v>1976</v>
      </c>
      <c r="W393" s="21" t="s">
        <v>1514</v>
      </c>
      <c r="X393" s="38" t="s">
        <v>1977</v>
      </c>
      <c r="Y393" s="38"/>
      <c r="Z393" s="22" t="s">
        <v>1971</v>
      </c>
      <c r="AA393" s="22"/>
      <c r="AB393" s="22"/>
      <c r="AC393" s="22"/>
      <c r="AD393" s="90" t="str">
        <f t="shared" ca="1" si="18"/>
        <v>INACTIVO</v>
      </c>
    </row>
    <row r="394" spans="1:33" ht="216.75" x14ac:dyDescent="0.2">
      <c r="A394" s="74" t="s">
        <v>1978</v>
      </c>
      <c r="B394" s="38" t="s">
        <v>1979</v>
      </c>
      <c r="C394" s="38" t="s">
        <v>44</v>
      </c>
      <c r="D394" s="38" t="s">
        <v>1365</v>
      </c>
      <c r="E394" s="38"/>
      <c r="F394" s="39"/>
      <c r="G394" s="39"/>
      <c r="H394" s="38" t="s">
        <v>1980</v>
      </c>
      <c r="I394" s="75" t="s">
        <v>1686</v>
      </c>
      <c r="J394" s="38" t="s">
        <v>34</v>
      </c>
      <c r="K394" s="38">
        <v>36419</v>
      </c>
      <c r="L394" s="38" t="s">
        <v>1365</v>
      </c>
      <c r="M394" s="43">
        <v>45307</v>
      </c>
      <c r="N394" s="38" t="s">
        <v>1981</v>
      </c>
      <c r="O394" s="75">
        <v>44417</v>
      </c>
      <c r="P394" s="66">
        <v>46243</v>
      </c>
      <c r="Q394" s="66" t="s">
        <v>1982</v>
      </c>
      <c r="R394" s="38">
        <v>3</v>
      </c>
      <c r="S394" s="38">
        <v>2022</v>
      </c>
      <c r="T394" s="38" t="s">
        <v>1368</v>
      </c>
      <c r="U394" s="38" t="s">
        <v>1983</v>
      </c>
      <c r="V394" s="5" t="s">
        <v>1984</v>
      </c>
      <c r="W394" s="21" t="s">
        <v>1985</v>
      </c>
      <c r="X394" s="38" t="s">
        <v>1986</v>
      </c>
      <c r="Y394" s="38"/>
      <c r="Z394" s="22" t="s">
        <v>1979</v>
      </c>
      <c r="AA394" s="22"/>
      <c r="AB394" s="22"/>
      <c r="AC394" s="22"/>
      <c r="AD394" s="90" t="str">
        <f ca="1">IF(P394&lt;TODAY(),"INACTIVO",IF(P394&gt;=TODAY(),"ACTIVO"))</f>
        <v>ACTIVO</v>
      </c>
      <c r="AG394" s="50"/>
    </row>
    <row r="395" spans="1:33" ht="69.75" customHeight="1" x14ac:dyDescent="0.2">
      <c r="A395" s="74" t="s">
        <v>1987</v>
      </c>
      <c r="B395" s="38" t="s">
        <v>1988</v>
      </c>
      <c r="C395" s="38" t="s">
        <v>44</v>
      </c>
      <c r="D395" s="38" t="s">
        <v>57</v>
      </c>
      <c r="E395" s="38"/>
      <c r="F395" s="39"/>
      <c r="G395" s="39"/>
      <c r="H395" s="38" t="s">
        <v>1989</v>
      </c>
      <c r="I395" s="75" t="s">
        <v>1990</v>
      </c>
      <c r="J395" s="38" t="s">
        <v>34</v>
      </c>
      <c r="K395" s="38"/>
      <c r="L395" s="38"/>
      <c r="M395" s="38"/>
      <c r="N395" s="38" t="s">
        <v>1991</v>
      </c>
      <c r="O395" s="75">
        <v>43962</v>
      </c>
      <c r="P395" s="66">
        <v>45748</v>
      </c>
      <c r="Q395" s="66"/>
      <c r="R395" s="38">
        <v>3</v>
      </c>
      <c r="S395" s="38">
        <v>2021</v>
      </c>
      <c r="T395" s="38" t="s">
        <v>1992</v>
      </c>
      <c r="U395" s="38" t="s">
        <v>1993</v>
      </c>
      <c r="V395" s="83" t="s">
        <v>1994</v>
      </c>
      <c r="W395" s="21" t="s">
        <v>1995</v>
      </c>
      <c r="X395" s="38" t="str">
        <f>A395</f>
        <v>TRANE TECHNOLOGIES COSTA RICA S.A.</v>
      </c>
      <c r="Y395" s="38"/>
      <c r="Z395" s="22" t="s">
        <v>1988</v>
      </c>
      <c r="AA395" s="22"/>
      <c r="AB395" s="22"/>
      <c r="AC395" s="22"/>
      <c r="AD395" s="90" t="str">
        <f ca="1">IF(P395&lt;TODAY(),"INACTIVO",IF(P395&gt;=TODAY(),"ACTIVO"))</f>
        <v>ACTIVO</v>
      </c>
    </row>
    <row r="396" spans="1:33" ht="22.5" customHeight="1" x14ac:dyDescent="0.2">
      <c r="A396" s="74" t="s">
        <v>1996</v>
      </c>
      <c r="B396" s="38" t="s">
        <v>1997</v>
      </c>
      <c r="C396" s="38" t="s">
        <v>70</v>
      </c>
      <c r="D396" s="38" t="s">
        <v>1998</v>
      </c>
      <c r="E396" s="38"/>
      <c r="F396" s="39"/>
      <c r="G396" s="39"/>
      <c r="H396" s="38" t="s">
        <v>1999</v>
      </c>
      <c r="I396" s="75" t="s">
        <v>2000</v>
      </c>
      <c r="J396" s="38" t="s">
        <v>34</v>
      </c>
      <c r="K396" s="38"/>
      <c r="L396" s="38"/>
      <c r="M396" s="38"/>
      <c r="N396" s="38" t="s">
        <v>2001</v>
      </c>
      <c r="O396" s="75">
        <v>43193</v>
      </c>
      <c r="P396" s="66">
        <f t="shared" si="19"/>
        <v>43558</v>
      </c>
      <c r="Q396" s="66"/>
      <c r="R396" s="38"/>
      <c r="S396" s="38"/>
      <c r="T396" s="38" t="s">
        <v>2002</v>
      </c>
      <c r="U396" s="38" t="s">
        <v>2003</v>
      </c>
      <c r="V396" s="83" t="s">
        <v>2004</v>
      </c>
      <c r="W396" s="21" t="s">
        <v>2005</v>
      </c>
      <c r="X396" s="38" t="s">
        <v>2006</v>
      </c>
      <c r="Y396" s="38"/>
      <c r="Z396" s="22" t="s">
        <v>1997</v>
      </c>
      <c r="AA396" s="22"/>
      <c r="AB396" s="22"/>
      <c r="AC396" s="22"/>
      <c r="AD396" s="90" t="str">
        <f ca="1">IF(P396&lt;TODAY(),"INACTIVO",IF(P396&gt;=TODAY(),"ACTIVO"))</f>
        <v>INACTIVO</v>
      </c>
    </row>
    <row r="397" spans="1:33" ht="22.5" customHeight="1" x14ac:dyDescent="0.2">
      <c r="A397" s="74" t="s">
        <v>2007</v>
      </c>
      <c r="B397" s="38" t="s">
        <v>2008</v>
      </c>
      <c r="C397" s="38" t="s">
        <v>44</v>
      </c>
      <c r="D397" s="38" t="s">
        <v>2009</v>
      </c>
      <c r="E397" s="38"/>
      <c r="F397" s="39"/>
      <c r="G397" s="39"/>
      <c r="H397" s="38" t="s">
        <v>2010</v>
      </c>
      <c r="I397" s="75" t="s">
        <v>2011</v>
      </c>
      <c r="J397" s="38" t="s">
        <v>34</v>
      </c>
      <c r="K397" s="38"/>
      <c r="L397" s="38"/>
      <c r="M397" s="38"/>
      <c r="N397" s="38" t="s">
        <v>2012</v>
      </c>
      <c r="O397" s="75">
        <v>44309</v>
      </c>
      <c r="P397" s="75">
        <v>46135</v>
      </c>
      <c r="Q397" s="75"/>
      <c r="R397" s="38">
        <v>2</v>
      </c>
      <c r="S397" s="38">
        <v>2021</v>
      </c>
      <c r="T397" s="38" t="s">
        <v>2013</v>
      </c>
      <c r="U397" s="38" t="s">
        <v>2014</v>
      </c>
      <c r="V397" s="83" t="s">
        <v>2015</v>
      </c>
      <c r="W397" s="21" t="s">
        <v>2016</v>
      </c>
      <c r="X397" s="38" t="s">
        <v>2017</v>
      </c>
      <c r="Y397" s="38"/>
      <c r="Z397" s="22" t="s">
        <v>2008</v>
      </c>
      <c r="AA397" s="22"/>
      <c r="AB397" s="22"/>
      <c r="AC397" s="22"/>
      <c r="AD397" s="90" t="str">
        <f ca="1">IF(P397&lt;TODAY(),"INACTIVO",IF(P397&gt;=TODAY(),"ACTIVO"))</f>
        <v>ACTIVO</v>
      </c>
      <c r="AF397" s="17"/>
    </row>
    <row r="398" spans="1:33" ht="22.5" customHeight="1" x14ac:dyDescent="0.2">
      <c r="A398" s="74" t="s">
        <v>2018</v>
      </c>
      <c r="B398" s="38" t="s">
        <v>1328</v>
      </c>
      <c r="C398" s="38" t="s">
        <v>31</v>
      </c>
      <c r="D398" s="38" t="s">
        <v>2009</v>
      </c>
      <c r="E398" s="38"/>
      <c r="F398" s="39"/>
      <c r="G398" s="39"/>
      <c r="H398" s="38" t="s">
        <v>2020</v>
      </c>
      <c r="I398" s="75" t="s">
        <v>1655</v>
      </c>
      <c r="J398" s="38" t="s">
        <v>34</v>
      </c>
      <c r="K398" s="38" t="s">
        <v>4297</v>
      </c>
      <c r="L398" s="38" t="s">
        <v>31</v>
      </c>
      <c r="M398" s="43">
        <v>46530</v>
      </c>
      <c r="N398" s="38" t="s">
        <v>2021</v>
      </c>
      <c r="O398" s="75">
        <v>43966</v>
      </c>
      <c r="P398" s="66">
        <v>45794</v>
      </c>
      <c r="Q398" s="66" t="s">
        <v>4322</v>
      </c>
      <c r="R398" s="38">
        <v>3</v>
      </c>
      <c r="S398" s="38">
        <v>2024</v>
      </c>
      <c r="T398" s="38" t="s">
        <v>3942</v>
      </c>
      <c r="U398" s="38" t="s">
        <v>2022</v>
      </c>
      <c r="V398" s="83" t="s">
        <v>2023</v>
      </c>
      <c r="W398" s="21" t="s">
        <v>2024</v>
      </c>
      <c r="X398" s="38" t="s">
        <v>2025</v>
      </c>
      <c r="Y398" s="38"/>
      <c r="Z398" s="22" t="s">
        <v>2026</v>
      </c>
      <c r="AA398" s="22"/>
      <c r="AB398" s="22"/>
      <c r="AC398" s="22"/>
      <c r="AD398" s="90" t="str">
        <f ca="1">IF(P398&lt;TODAY(),"INACTIVO",IF(P398&gt;=TODAY(),"ACTIVO"))</f>
        <v>ACTIVO</v>
      </c>
    </row>
    <row r="399" spans="1:33" ht="114.75" x14ac:dyDescent="0.2">
      <c r="A399" s="74" t="s">
        <v>2027</v>
      </c>
      <c r="B399" s="38" t="s">
        <v>2028</v>
      </c>
      <c r="C399" s="38" t="s">
        <v>31</v>
      </c>
      <c r="D399" s="38" t="s">
        <v>32</v>
      </c>
      <c r="E399" s="38"/>
      <c r="F399" s="39"/>
      <c r="G399" s="39"/>
      <c r="H399" s="38" t="s">
        <v>2029</v>
      </c>
      <c r="I399" s="75" t="s">
        <v>1612</v>
      </c>
      <c r="J399" s="38" t="s">
        <v>4278</v>
      </c>
      <c r="K399" s="38" t="s">
        <v>2030</v>
      </c>
      <c r="L399" s="38" t="s">
        <v>32</v>
      </c>
      <c r="M399" s="43">
        <v>45498</v>
      </c>
      <c r="N399" s="38" t="s">
        <v>2031</v>
      </c>
      <c r="O399" s="75">
        <v>44101</v>
      </c>
      <c r="P399" s="66">
        <v>45927</v>
      </c>
      <c r="Q399" s="66"/>
      <c r="R399" s="38">
        <v>3</v>
      </c>
      <c r="S399" s="38">
        <v>2024</v>
      </c>
      <c r="T399" s="38" t="s">
        <v>2032</v>
      </c>
      <c r="U399" s="38" t="s">
        <v>2033</v>
      </c>
      <c r="V399" s="83" t="s">
        <v>2034</v>
      </c>
      <c r="W399" s="21" t="s">
        <v>2035</v>
      </c>
      <c r="X399" s="38" t="s">
        <v>2036</v>
      </c>
      <c r="Y399" s="38"/>
      <c r="Z399" s="22" t="s">
        <v>2028</v>
      </c>
      <c r="AA399" s="22"/>
      <c r="AB399" s="22"/>
      <c r="AC399" s="22"/>
      <c r="AD399" s="90" t="str">
        <f t="shared" ref="AD399:AD409" ca="1" si="20">IF(P399&lt;TODAY(),"INACTIVO",IF(P399&gt;=TODAY(),"ACTIVO"))</f>
        <v>ACTIVO</v>
      </c>
    </row>
    <row r="400" spans="1:33" ht="22.5" customHeight="1" x14ac:dyDescent="0.2">
      <c r="A400" s="74" t="s">
        <v>2037</v>
      </c>
      <c r="B400" s="38" t="s">
        <v>2038</v>
      </c>
      <c r="C400" s="38" t="s">
        <v>44</v>
      </c>
      <c r="D400" s="38" t="s">
        <v>44</v>
      </c>
      <c r="E400" s="38"/>
      <c r="F400" s="39"/>
      <c r="G400" s="39"/>
      <c r="H400" s="38" t="s">
        <v>2039</v>
      </c>
      <c r="I400" s="75" t="s">
        <v>2040</v>
      </c>
      <c r="J400" s="38" t="s">
        <v>34</v>
      </c>
      <c r="K400" s="38">
        <v>35189</v>
      </c>
      <c r="L400" s="84" t="s">
        <v>1056</v>
      </c>
      <c r="M400" s="43">
        <v>45137</v>
      </c>
      <c r="N400" s="38" t="s">
        <v>2041</v>
      </c>
      <c r="O400" s="75">
        <v>44161</v>
      </c>
      <c r="P400" s="75">
        <v>45987</v>
      </c>
      <c r="Q400" s="75"/>
      <c r="R400" s="38">
        <v>3</v>
      </c>
      <c r="S400" s="38">
        <v>2023</v>
      </c>
      <c r="T400" s="38" t="s">
        <v>2042</v>
      </c>
      <c r="U400" s="38" t="s">
        <v>2043</v>
      </c>
      <c r="V400" s="83" t="s">
        <v>2044</v>
      </c>
      <c r="W400" s="21" t="s">
        <v>2045</v>
      </c>
      <c r="X400" s="38" t="s">
        <v>2046</v>
      </c>
      <c r="Y400" s="38"/>
      <c r="Z400" s="22" t="s">
        <v>2038</v>
      </c>
      <c r="AA400" s="22"/>
      <c r="AB400" s="22"/>
      <c r="AC400" s="22"/>
      <c r="AD400" s="90" t="str">
        <f t="shared" ca="1" si="20"/>
        <v>ACTIVO</v>
      </c>
    </row>
    <row r="401" spans="1:34" ht="25.5" x14ac:dyDescent="0.2">
      <c r="A401" s="74" t="s">
        <v>2047</v>
      </c>
      <c r="B401" s="38" t="s">
        <v>2048</v>
      </c>
      <c r="C401" s="38" t="s">
        <v>44</v>
      </c>
      <c r="D401" s="38" t="s">
        <v>44</v>
      </c>
      <c r="E401" s="38"/>
      <c r="F401" s="39"/>
      <c r="G401" s="39"/>
      <c r="H401" s="38" t="s">
        <v>2049</v>
      </c>
      <c r="I401" s="75" t="s">
        <v>2050</v>
      </c>
      <c r="J401" s="38" t="s">
        <v>34</v>
      </c>
      <c r="K401" s="38">
        <v>8946</v>
      </c>
      <c r="L401" s="38" t="s">
        <v>570</v>
      </c>
      <c r="M401" s="66">
        <v>44635</v>
      </c>
      <c r="N401" s="38" t="s">
        <v>2051</v>
      </c>
      <c r="O401" s="75">
        <v>44390</v>
      </c>
      <c r="P401" s="66">
        <v>45864</v>
      </c>
      <c r="Q401" s="66" t="s">
        <v>2052</v>
      </c>
      <c r="R401" s="38">
        <v>3</v>
      </c>
      <c r="S401" s="38">
        <v>2022</v>
      </c>
      <c r="T401" s="38" t="s">
        <v>2053</v>
      </c>
      <c r="U401" s="38" t="s">
        <v>2054</v>
      </c>
      <c r="V401" s="83" t="s">
        <v>2055</v>
      </c>
      <c r="W401" s="21" t="s">
        <v>2056</v>
      </c>
      <c r="X401" s="38" t="s">
        <v>2057</v>
      </c>
      <c r="Y401" s="38"/>
      <c r="Z401" s="22" t="s">
        <v>2048</v>
      </c>
      <c r="AA401" s="22"/>
      <c r="AB401" s="22"/>
      <c r="AC401" s="22"/>
      <c r="AD401" s="90" t="str">
        <f t="shared" ca="1" si="20"/>
        <v>ACTIVO</v>
      </c>
    </row>
    <row r="402" spans="1:34" ht="22.5" customHeight="1" x14ac:dyDescent="0.2">
      <c r="A402" s="74" t="s">
        <v>2058</v>
      </c>
      <c r="B402" s="38" t="s">
        <v>2059</v>
      </c>
      <c r="C402" s="38" t="s">
        <v>325</v>
      </c>
      <c r="D402" s="38" t="s">
        <v>325</v>
      </c>
      <c r="E402" s="38"/>
      <c r="F402" s="39"/>
      <c r="G402" s="39"/>
      <c r="H402" s="38" t="s">
        <v>2060</v>
      </c>
      <c r="I402" s="75" t="s">
        <v>2061</v>
      </c>
      <c r="J402" s="38" t="s">
        <v>34</v>
      </c>
      <c r="K402" s="38" t="s">
        <v>3975</v>
      </c>
      <c r="L402" s="38" t="s">
        <v>731</v>
      </c>
      <c r="M402" s="66">
        <v>45393</v>
      </c>
      <c r="N402" s="38" t="s">
        <v>2062</v>
      </c>
      <c r="O402" s="75">
        <v>43850</v>
      </c>
      <c r="P402" s="66">
        <v>46042</v>
      </c>
      <c r="Q402" s="66" t="s">
        <v>2063</v>
      </c>
      <c r="R402" s="38">
        <v>3</v>
      </c>
      <c r="S402" s="38">
        <v>2024</v>
      </c>
      <c r="T402" s="38" t="s">
        <v>2064</v>
      </c>
      <c r="U402" s="38" t="s">
        <v>2065</v>
      </c>
      <c r="V402" s="39" t="s">
        <v>2066</v>
      </c>
      <c r="W402" s="21" t="s">
        <v>2067</v>
      </c>
      <c r="X402" s="38" t="s">
        <v>2068</v>
      </c>
      <c r="Y402" s="38"/>
      <c r="Z402" s="22" t="s">
        <v>2059</v>
      </c>
      <c r="AA402" s="22"/>
      <c r="AB402" s="22"/>
      <c r="AC402" s="22"/>
      <c r="AD402" s="90" t="str">
        <f t="shared" ca="1" si="20"/>
        <v>ACTIVO</v>
      </c>
    </row>
    <row r="403" spans="1:34" ht="40.5" customHeight="1" x14ac:dyDescent="0.2">
      <c r="A403" s="74" t="s">
        <v>2069</v>
      </c>
      <c r="B403" s="38" t="s">
        <v>2070</v>
      </c>
      <c r="C403" s="38" t="s">
        <v>44</v>
      </c>
      <c r="D403" s="38" t="s">
        <v>2009</v>
      </c>
      <c r="E403" s="38"/>
      <c r="F403" s="39"/>
      <c r="G403" s="39"/>
      <c r="H403" s="38" t="s">
        <v>2071</v>
      </c>
      <c r="I403" s="75" t="s">
        <v>2072</v>
      </c>
      <c r="J403" s="38" t="s">
        <v>34</v>
      </c>
      <c r="K403" s="38" t="s">
        <v>2073</v>
      </c>
      <c r="L403" s="38" t="s">
        <v>1706</v>
      </c>
      <c r="M403" s="66">
        <v>44879</v>
      </c>
      <c r="N403" s="38" t="s">
        <v>2074</v>
      </c>
      <c r="O403" s="75">
        <v>44183</v>
      </c>
      <c r="P403" s="66">
        <v>46009</v>
      </c>
      <c r="Q403" s="66"/>
      <c r="R403" s="38">
        <v>2</v>
      </c>
      <c r="S403" s="38">
        <v>2024</v>
      </c>
      <c r="T403" s="38" t="s">
        <v>2075</v>
      </c>
      <c r="U403" s="38" t="s">
        <v>2076</v>
      </c>
      <c r="V403" s="48" t="s">
        <v>2077</v>
      </c>
      <c r="W403" s="21" t="s">
        <v>2078</v>
      </c>
      <c r="X403" s="38" t="s">
        <v>2079</v>
      </c>
      <c r="Y403" s="38"/>
      <c r="Z403" s="22" t="s">
        <v>2080</v>
      </c>
      <c r="AA403" s="22"/>
      <c r="AB403" s="22"/>
      <c r="AC403" s="22"/>
      <c r="AD403" s="90" t="str">
        <f t="shared" ca="1" si="20"/>
        <v>ACTIVO</v>
      </c>
      <c r="AH403" s="8"/>
    </row>
    <row r="404" spans="1:34" ht="22.5" customHeight="1" x14ac:dyDescent="0.2">
      <c r="A404" s="74" t="s">
        <v>2081</v>
      </c>
      <c r="B404" s="38" t="s">
        <v>2082</v>
      </c>
      <c r="C404" s="38" t="s">
        <v>44</v>
      </c>
      <c r="D404" s="38" t="s">
        <v>459</v>
      </c>
      <c r="E404" s="38"/>
      <c r="F404" s="39"/>
      <c r="G404" s="39"/>
      <c r="H404" s="38" t="s">
        <v>2083</v>
      </c>
      <c r="I404" s="75" t="s">
        <v>2072</v>
      </c>
      <c r="J404" s="38" t="s">
        <v>34</v>
      </c>
      <c r="K404" s="38"/>
      <c r="L404" s="38"/>
      <c r="M404" s="38"/>
      <c r="N404" s="38" t="s">
        <v>2084</v>
      </c>
      <c r="O404" s="75">
        <v>43432</v>
      </c>
      <c r="P404" s="66">
        <f t="shared" si="19"/>
        <v>43797</v>
      </c>
      <c r="Q404" s="66"/>
      <c r="R404" s="38"/>
      <c r="S404" s="38"/>
      <c r="T404" s="38" t="s">
        <v>2085</v>
      </c>
      <c r="U404" s="38" t="s">
        <v>2086</v>
      </c>
      <c r="V404" s="83" t="s">
        <v>2087</v>
      </c>
      <c r="W404" s="21" t="s">
        <v>2088</v>
      </c>
      <c r="X404" s="38" t="s">
        <v>2089</v>
      </c>
      <c r="Y404" s="38"/>
      <c r="Z404" s="22" t="s">
        <v>2082</v>
      </c>
      <c r="AA404" s="22"/>
      <c r="AB404" s="22"/>
      <c r="AC404" s="22"/>
      <c r="AD404" s="90" t="str">
        <f t="shared" ca="1" si="20"/>
        <v>INACTIVO</v>
      </c>
    </row>
    <row r="405" spans="1:34" ht="22.5" customHeight="1" x14ac:dyDescent="0.2">
      <c r="A405" s="74" t="s">
        <v>2090</v>
      </c>
      <c r="B405" s="38" t="s">
        <v>2091</v>
      </c>
      <c r="C405" s="38" t="s">
        <v>948</v>
      </c>
      <c r="D405" s="38" t="s">
        <v>949</v>
      </c>
      <c r="E405" s="38"/>
      <c r="F405" s="39"/>
      <c r="G405" s="39"/>
      <c r="H405" s="38" t="s">
        <v>2092</v>
      </c>
      <c r="I405" s="75" t="s">
        <v>2093</v>
      </c>
      <c r="J405" s="38" t="s">
        <v>34</v>
      </c>
      <c r="K405" s="38"/>
      <c r="L405" s="38"/>
      <c r="M405" s="38"/>
      <c r="N405" s="38" t="s">
        <v>2094</v>
      </c>
      <c r="O405" s="75">
        <v>42942</v>
      </c>
      <c r="P405" s="66">
        <f t="shared" si="19"/>
        <v>43307</v>
      </c>
      <c r="Q405" s="66"/>
      <c r="R405" s="38"/>
      <c r="S405" s="38"/>
      <c r="T405" s="38" t="s">
        <v>2095</v>
      </c>
      <c r="U405" s="38" t="s">
        <v>2096</v>
      </c>
      <c r="V405" s="83" t="s">
        <v>2097</v>
      </c>
      <c r="W405" s="21" t="s">
        <v>50</v>
      </c>
      <c r="X405" s="38" t="s">
        <v>2098</v>
      </c>
      <c r="Y405" s="38"/>
      <c r="Z405" s="22" t="s">
        <v>2091</v>
      </c>
      <c r="AA405" s="22"/>
      <c r="AB405" s="22"/>
      <c r="AC405" s="22"/>
      <c r="AD405" s="90" t="str">
        <f t="shared" ca="1" si="20"/>
        <v>INACTIVO</v>
      </c>
    </row>
    <row r="406" spans="1:34" ht="22.5" customHeight="1" x14ac:dyDescent="0.2">
      <c r="A406" s="74" t="s">
        <v>2099</v>
      </c>
      <c r="B406" s="38" t="s">
        <v>2100</v>
      </c>
      <c r="C406" s="38" t="s">
        <v>44</v>
      </c>
      <c r="D406" s="38" t="s">
        <v>1365</v>
      </c>
      <c r="E406" s="38"/>
      <c r="F406" s="39"/>
      <c r="G406" s="39"/>
      <c r="H406" s="38" t="s">
        <v>2101</v>
      </c>
      <c r="I406" s="75" t="s">
        <v>2102</v>
      </c>
      <c r="J406" s="38" t="s">
        <v>34</v>
      </c>
      <c r="K406" s="38"/>
      <c r="L406" s="38"/>
      <c r="M406" s="38"/>
      <c r="N406" s="38" t="s">
        <v>2101</v>
      </c>
      <c r="O406" s="75">
        <v>42908</v>
      </c>
      <c r="P406" s="66">
        <f t="shared" si="19"/>
        <v>43273</v>
      </c>
      <c r="Q406" s="66"/>
      <c r="R406" s="38"/>
      <c r="S406" s="38"/>
      <c r="T406" s="38" t="s">
        <v>2103</v>
      </c>
      <c r="U406" s="38" t="s">
        <v>2104</v>
      </c>
      <c r="V406" s="83" t="s">
        <v>2105</v>
      </c>
      <c r="W406" s="21" t="s">
        <v>50</v>
      </c>
      <c r="X406" s="38" t="s">
        <v>2106</v>
      </c>
      <c r="Y406" s="38"/>
      <c r="Z406" s="22" t="s">
        <v>2100</v>
      </c>
      <c r="AA406" s="22"/>
      <c r="AB406" s="22"/>
      <c r="AC406" s="22"/>
      <c r="AD406" s="90" t="str">
        <f t="shared" ca="1" si="20"/>
        <v>INACTIVO</v>
      </c>
    </row>
    <row r="407" spans="1:34" ht="22.5" customHeight="1" x14ac:dyDescent="0.2">
      <c r="A407" s="74" t="s">
        <v>2107</v>
      </c>
      <c r="B407" s="38" t="s">
        <v>2108</v>
      </c>
      <c r="C407" s="38" t="s">
        <v>44</v>
      </c>
      <c r="D407" s="38" t="s">
        <v>44</v>
      </c>
      <c r="E407" s="38"/>
      <c r="F407" s="39"/>
      <c r="G407" s="39"/>
      <c r="H407" s="38" t="s">
        <v>2109</v>
      </c>
      <c r="I407" s="75" t="s">
        <v>2110</v>
      </c>
      <c r="J407" s="38" t="s">
        <v>34</v>
      </c>
      <c r="K407" s="38">
        <v>1439</v>
      </c>
      <c r="L407" s="38" t="s">
        <v>886</v>
      </c>
      <c r="M407" s="43">
        <v>44733</v>
      </c>
      <c r="N407" s="38" t="s">
        <v>2111</v>
      </c>
      <c r="O407" s="75">
        <v>44006</v>
      </c>
      <c r="P407" s="66">
        <v>45516</v>
      </c>
      <c r="Q407" s="66" t="s">
        <v>2112</v>
      </c>
      <c r="R407" s="38">
        <v>3</v>
      </c>
      <c r="S407" s="38">
        <v>2023</v>
      </c>
      <c r="T407" s="38" t="s">
        <v>2113</v>
      </c>
      <c r="U407" s="38" t="s">
        <v>2114</v>
      </c>
      <c r="V407" s="83" t="s">
        <v>2115</v>
      </c>
      <c r="W407" s="21" t="s">
        <v>1361</v>
      </c>
      <c r="X407" s="38" t="s">
        <v>2116</v>
      </c>
      <c r="Y407" s="38"/>
      <c r="Z407" s="22" t="s">
        <v>2108</v>
      </c>
      <c r="AA407" s="22"/>
      <c r="AB407" s="22"/>
      <c r="AC407" s="22"/>
      <c r="AD407" s="90" t="str">
        <f t="shared" ca="1" si="20"/>
        <v>INACTIVO</v>
      </c>
    </row>
    <row r="408" spans="1:34" ht="22.5" customHeight="1" x14ac:dyDescent="0.2">
      <c r="A408" s="74" t="s">
        <v>2117</v>
      </c>
      <c r="B408" s="38" t="s">
        <v>2118</v>
      </c>
      <c r="C408" s="38" t="s">
        <v>70</v>
      </c>
      <c r="D408" s="38" t="s">
        <v>70</v>
      </c>
      <c r="E408" s="38"/>
      <c r="F408" s="39"/>
      <c r="G408" s="39"/>
      <c r="H408" s="38" t="s">
        <v>2119</v>
      </c>
      <c r="I408" s="75" t="s">
        <v>2120</v>
      </c>
      <c r="J408" s="38" t="s">
        <v>34</v>
      </c>
      <c r="K408" s="38"/>
      <c r="L408" s="38"/>
      <c r="M408" s="38"/>
      <c r="N408" s="38" t="s">
        <v>2119</v>
      </c>
      <c r="O408" s="75">
        <v>42912</v>
      </c>
      <c r="P408" s="66">
        <f t="shared" si="19"/>
        <v>43277</v>
      </c>
      <c r="Q408" s="66"/>
      <c r="R408" s="75"/>
      <c r="S408" s="75"/>
      <c r="T408" s="38" t="s">
        <v>2121</v>
      </c>
      <c r="U408" s="38" t="s">
        <v>2122</v>
      </c>
      <c r="V408" s="83" t="s">
        <v>2123</v>
      </c>
      <c r="W408" s="21" t="s">
        <v>2124</v>
      </c>
      <c r="X408" s="38" t="s">
        <v>2125</v>
      </c>
      <c r="Y408" s="38"/>
      <c r="Z408" s="22" t="s">
        <v>2118</v>
      </c>
      <c r="AA408" s="22"/>
      <c r="AB408" s="22"/>
      <c r="AC408" s="22"/>
      <c r="AD408" s="90" t="str">
        <f t="shared" ca="1" si="20"/>
        <v>INACTIVO</v>
      </c>
    </row>
    <row r="409" spans="1:34" ht="22.5" customHeight="1" x14ac:dyDescent="0.2">
      <c r="A409" s="74" t="s">
        <v>2126</v>
      </c>
      <c r="B409" s="38" t="s">
        <v>2127</v>
      </c>
      <c r="C409" s="38" t="s">
        <v>44</v>
      </c>
      <c r="D409" s="38" t="s">
        <v>44</v>
      </c>
      <c r="E409" s="38"/>
      <c r="F409" s="39"/>
      <c r="G409" s="39"/>
      <c r="H409" s="38" t="s">
        <v>2128</v>
      </c>
      <c r="I409" s="75" t="s">
        <v>2129</v>
      </c>
      <c r="J409" s="38" t="s">
        <v>34</v>
      </c>
      <c r="K409" s="38">
        <v>224</v>
      </c>
      <c r="L409" s="38" t="s">
        <v>1056</v>
      </c>
      <c r="M409" s="43">
        <v>46470</v>
      </c>
      <c r="N409" s="38" t="s">
        <v>2130</v>
      </c>
      <c r="O409" s="75">
        <v>44208</v>
      </c>
      <c r="P409" s="66">
        <v>46034</v>
      </c>
      <c r="Q409" s="66"/>
      <c r="R409" s="38">
        <v>3</v>
      </c>
      <c r="S409" s="38">
        <v>2024</v>
      </c>
      <c r="T409" s="38" t="s">
        <v>2131</v>
      </c>
      <c r="U409" s="38" t="s">
        <v>2132</v>
      </c>
      <c r="V409" s="48" t="s">
        <v>2133</v>
      </c>
      <c r="W409" s="21" t="s">
        <v>1514</v>
      </c>
      <c r="X409" s="38" t="s">
        <v>2134</v>
      </c>
      <c r="Y409" s="38"/>
      <c r="Z409" s="22" t="s">
        <v>2127</v>
      </c>
      <c r="AA409" s="22"/>
      <c r="AB409" s="22"/>
      <c r="AC409" s="22"/>
      <c r="AD409" s="90" t="str">
        <f t="shared" ca="1" si="20"/>
        <v>ACTIVO</v>
      </c>
    </row>
    <row r="410" spans="1:34" ht="22.5" customHeight="1" x14ac:dyDescent="0.2">
      <c r="A410" s="74" t="s">
        <v>2135</v>
      </c>
      <c r="B410" s="38" t="s">
        <v>2136</v>
      </c>
      <c r="C410" s="38" t="s">
        <v>44</v>
      </c>
      <c r="D410" s="38" t="s">
        <v>291</v>
      </c>
      <c r="E410" s="38"/>
      <c r="F410" s="39"/>
      <c r="G410" s="39"/>
      <c r="H410" s="38" t="s">
        <v>2137</v>
      </c>
      <c r="I410" s="75" t="s">
        <v>2138</v>
      </c>
      <c r="J410" s="38" t="s">
        <v>34</v>
      </c>
      <c r="K410" s="38"/>
      <c r="L410" s="38"/>
      <c r="M410" s="38"/>
      <c r="N410" s="38" t="s">
        <v>2139</v>
      </c>
      <c r="O410" s="75">
        <v>43818</v>
      </c>
      <c r="P410" s="66">
        <f>DATE(YEAR(O410)+5, MONTH(O410), DAY(O410))</f>
        <v>45645</v>
      </c>
      <c r="Q410" s="66"/>
      <c r="R410" s="38">
        <v>2</v>
      </c>
      <c r="S410" s="38"/>
      <c r="T410" s="38" t="s">
        <v>2140</v>
      </c>
      <c r="U410" s="38" t="s">
        <v>2141</v>
      </c>
      <c r="V410" s="83" t="s">
        <v>2142</v>
      </c>
      <c r="W410" s="21" t="s">
        <v>2143</v>
      </c>
      <c r="X410" s="38" t="s">
        <v>2144</v>
      </c>
      <c r="Y410" s="38"/>
      <c r="Z410" s="22" t="s">
        <v>2136</v>
      </c>
      <c r="AA410" s="22"/>
      <c r="AB410" s="22"/>
      <c r="AC410" s="22"/>
      <c r="AD410" s="90" t="str">
        <f ca="1">IF(P410&lt;TODAY(),"INACTIVO",IF(P410&gt;=TODAY(),"ACTIVO"))</f>
        <v>ACTIVO</v>
      </c>
    </row>
    <row r="411" spans="1:34" ht="22.5" customHeight="1" x14ac:dyDescent="0.2">
      <c r="A411" s="247" t="s">
        <v>2145</v>
      </c>
      <c r="B411" s="215" t="s">
        <v>2146</v>
      </c>
      <c r="C411" s="215" t="s">
        <v>70</v>
      </c>
      <c r="D411" s="215" t="s">
        <v>70</v>
      </c>
      <c r="E411" s="38"/>
      <c r="F411" s="39"/>
      <c r="G411" s="39"/>
      <c r="H411" s="215" t="s">
        <v>2147</v>
      </c>
      <c r="I411" s="215" t="s">
        <v>2148</v>
      </c>
      <c r="J411" s="215" t="s">
        <v>34</v>
      </c>
      <c r="K411" s="215" t="s">
        <v>4018</v>
      </c>
      <c r="L411" s="215" t="s">
        <v>70</v>
      </c>
      <c r="M411" s="218">
        <v>45559</v>
      </c>
      <c r="N411" s="215" t="s">
        <v>2149</v>
      </c>
      <c r="O411" s="173">
        <v>44176</v>
      </c>
      <c r="P411" s="173">
        <f>DATE(YEAR(O411)+5, MONTH(O411), DAY(O411))</f>
        <v>46002</v>
      </c>
      <c r="Q411" s="173" t="s">
        <v>4011</v>
      </c>
      <c r="R411" s="312">
        <v>3</v>
      </c>
      <c r="S411" s="312">
        <v>2023</v>
      </c>
      <c r="T411" s="173" t="s">
        <v>2150</v>
      </c>
      <c r="U411" s="173" t="s">
        <v>2151</v>
      </c>
      <c r="V411" s="173" t="s">
        <v>2152</v>
      </c>
      <c r="W411" s="173" t="s">
        <v>2153</v>
      </c>
      <c r="X411" s="38" t="s">
        <v>2154</v>
      </c>
      <c r="Y411" s="38"/>
      <c r="Z411" s="22" t="s">
        <v>2146</v>
      </c>
      <c r="AA411" s="22"/>
      <c r="AB411" s="22"/>
      <c r="AC411" s="22"/>
      <c r="AD411" s="192" t="str">
        <f ca="1">IF(P411&lt;TODAY(),"INACTIVO",IF(P411&gt;=TODAY(),"ACTIVO"))</f>
        <v>ACTIVO</v>
      </c>
    </row>
    <row r="412" spans="1:34" ht="22.5" customHeight="1" x14ac:dyDescent="0.2">
      <c r="A412" s="254"/>
      <c r="B412" s="216"/>
      <c r="C412" s="216"/>
      <c r="D412" s="216"/>
      <c r="E412" s="38"/>
      <c r="F412" s="39"/>
      <c r="G412" s="39"/>
      <c r="H412" s="216"/>
      <c r="I412" s="216"/>
      <c r="J412" s="216"/>
      <c r="K412" s="216"/>
      <c r="L412" s="216"/>
      <c r="M412" s="301"/>
      <c r="N412" s="216"/>
      <c r="O412" s="185"/>
      <c r="P412" s="185"/>
      <c r="Q412" s="185"/>
      <c r="R412" s="313"/>
      <c r="S412" s="313"/>
      <c r="T412" s="185"/>
      <c r="U412" s="185"/>
      <c r="V412" s="185"/>
      <c r="W412" s="185"/>
      <c r="X412" s="38" t="s">
        <v>2155</v>
      </c>
      <c r="Y412" s="38"/>
      <c r="Z412" s="22" t="s">
        <v>2156</v>
      </c>
      <c r="AA412" s="22"/>
      <c r="AB412" s="22"/>
      <c r="AC412" s="22"/>
      <c r="AD412" s="192"/>
    </row>
    <row r="413" spans="1:34" ht="22.5" customHeight="1" x14ac:dyDescent="0.2">
      <c r="A413" s="254"/>
      <c r="B413" s="216"/>
      <c r="C413" s="216"/>
      <c r="D413" s="216"/>
      <c r="E413" s="38"/>
      <c r="F413" s="39"/>
      <c r="G413" s="39"/>
      <c r="H413" s="216"/>
      <c r="I413" s="216"/>
      <c r="J413" s="216"/>
      <c r="K413" s="216"/>
      <c r="L413" s="216"/>
      <c r="M413" s="301"/>
      <c r="N413" s="216"/>
      <c r="O413" s="185"/>
      <c r="P413" s="185"/>
      <c r="Q413" s="185"/>
      <c r="R413" s="313"/>
      <c r="S413" s="313"/>
      <c r="T413" s="185"/>
      <c r="U413" s="185"/>
      <c r="V413" s="185"/>
      <c r="W413" s="185"/>
      <c r="X413" s="38" t="s">
        <v>2157</v>
      </c>
      <c r="Y413" s="38"/>
      <c r="Z413" s="22" t="s">
        <v>2158</v>
      </c>
      <c r="AA413" s="22"/>
      <c r="AB413" s="22"/>
      <c r="AC413" s="22"/>
      <c r="AD413" s="192"/>
    </row>
    <row r="414" spans="1:34" ht="22.5" customHeight="1" x14ac:dyDescent="0.2">
      <c r="A414" s="254"/>
      <c r="B414" s="216"/>
      <c r="C414" s="216"/>
      <c r="D414" s="216"/>
      <c r="E414" s="38"/>
      <c r="F414" s="39"/>
      <c r="G414" s="39"/>
      <c r="H414" s="216"/>
      <c r="I414" s="216"/>
      <c r="J414" s="216"/>
      <c r="K414" s="216"/>
      <c r="L414" s="216"/>
      <c r="M414" s="301"/>
      <c r="N414" s="216"/>
      <c r="O414" s="185"/>
      <c r="P414" s="185"/>
      <c r="Q414" s="185"/>
      <c r="R414" s="313"/>
      <c r="S414" s="313"/>
      <c r="T414" s="185"/>
      <c r="U414" s="185"/>
      <c r="V414" s="185"/>
      <c r="W414" s="185"/>
      <c r="X414" s="38" t="s">
        <v>4012</v>
      </c>
      <c r="Y414" s="38"/>
      <c r="Z414" s="22" t="s">
        <v>4013</v>
      </c>
      <c r="AA414" s="22" t="s">
        <v>4011</v>
      </c>
      <c r="AB414" s="22" t="s">
        <v>4016</v>
      </c>
      <c r="AC414" s="22">
        <v>45544</v>
      </c>
      <c r="AD414" s="192"/>
    </row>
    <row r="415" spans="1:34" ht="22.5" customHeight="1" x14ac:dyDescent="0.2">
      <c r="A415" s="254"/>
      <c r="B415" s="216"/>
      <c r="C415" s="216"/>
      <c r="D415" s="216"/>
      <c r="E415" s="38"/>
      <c r="F415" s="39"/>
      <c r="G415" s="39"/>
      <c r="H415" s="216"/>
      <c r="I415" s="216"/>
      <c r="J415" s="216"/>
      <c r="K415" s="216"/>
      <c r="L415" s="216"/>
      <c r="M415" s="301"/>
      <c r="N415" s="216"/>
      <c r="O415" s="185"/>
      <c r="P415" s="185"/>
      <c r="Q415" s="185"/>
      <c r="R415" s="313"/>
      <c r="S415" s="313"/>
      <c r="T415" s="185"/>
      <c r="U415" s="185"/>
      <c r="V415" s="185"/>
      <c r="W415" s="185"/>
      <c r="X415" s="38" t="s">
        <v>4014</v>
      </c>
      <c r="Y415" s="38"/>
      <c r="Z415" s="22" t="s">
        <v>4015</v>
      </c>
      <c r="AA415" s="22" t="s">
        <v>4011</v>
      </c>
      <c r="AB415" s="22" t="s">
        <v>4017</v>
      </c>
      <c r="AC415" s="22">
        <v>46534</v>
      </c>
      <c r="AD415" s="192"/>
    </row>
    <row r="416" spans="1:34" ht="22.5" customHeight="1" x14ac:dyDescent="0.2">
      <c r="A416" s="254"/>
      <c r="B416" s="216"/>
      <c r="C416" s="216"/>
      <c r="D416" s="216"/>
      <c r="E416" s="38"/>
      <c r="F416" s="39"/>
      <c r="G416" s="39"/>
      <c r="H416" s="216"/>
      <c r="I416" s="216"/>
      <c r="J416" s="216"/>
      <c r="K416" s="216"/>
      <c r="L416" s="216"/>
      <c r="M416" s="301"/>
      <c r="N416" s="216"/>
      <c r="O416" s="185"/>
      <c r="P416" s="185"/>
      <c r="Q416" s="185"/>
      <c r="R416" s="313"/>
      <c r="S416" s="313"/>
      <c r="T416" s="185"/>
      <c r="U416" s="185"/>
      <c r="V416" s="185"/>
      <c r="W416" s="185"/>
      <c r="X416" s="38" t="s">
        <v>2159</v>
      </c>
      <c r="Y416" s="38"/>
      <c r="Z416" s="22" t="s">
        <v>2160</v>
      </c>
      <c r="AA416" s="22"/>
      <c r="AB416" s="22"/>
      <c r="AC416" s="22"/>
      <c r="AD416" s="192"/>
    </row>
    <row r="417" spans="1:31" ht="22.5" customHeight="1" x14ac:dyDescent="0.2">
      <c r="A417" s="254"/>
      <c r="B417" s="216"/>
      <c r="C417" s="216"/>
      <c r="D417" s="216"/>
      <c r="E417" s="38"/>
      <c r="F417" s="39"/>
      <c r="G417" s="39"/>
      <c r="H417" s="216"/>
      <c r="I417" s="216"/>
      <c r="J417" s="216"/>
      <c r="K417" s="216"/>
      <c r="L417" s="216"/>
      <c r="M417" s="301"/>
      <c r="N417" s="216"/>
      <c r="O417" s="185"/>
      <c r="P417" s="185"/>
      <c r="Q417" s="185"/>
      <c r="R417" s="313"/>
      <c r="S417" s="313"/>
      <c r="T417" s="185"/>
      <c r="U417" s="185"/>
      <c r="V417" s="185"/>
      <c r="W417" s="185"/>
      <c r="X417" s="38" t="s">
        <v>4019</v>
      </c>
      <c r="Y417" s="38"/>
      <c r="Z417" s="22" t="s">
        <v>2194</v>
      </c>
      <c r="AA417" s="22"/>
      <c r="AB417" s="22"/>
      <c r="AC417" s="22"/>
      <c r="AD417" s="192"/>
    </row>
    <row r="418" spans="1:31" ht="22.5" customHeight="1" x14ac:dyDescent="0.2">
      <c r="A418" s="251"/>
      <c r="B418" s="188"/>
      <c r="C418" s="188"/>
      <c r="D418" s="188"/>
      <c r="E418" s="38"/>
      <c r="F418" s="39"/>
      <c r="G418" s="39"/>
      <c r="H418" s="188"/>
      <c r="I418" s="188"/>
      <c r="J418" s="188"/>
      <c r="K418" s="216"/>
      <c r="L418" s="216"/>
      <c r="M418" s="301"/>
      <c r="N418" s="188"/>
      <c r="O418" s="188"/>
      <c r="P418" s="188"/>
      <c r="Q418" s="185"/>
      <c r="R418" s="198"/>
      <c r="S418" s="313"/>
      <c r="T418" s="188"/>
      <c r="U418" s="188"/>
      <c r="V418" s="188"/>
      <c r="W418" s="188"/>
      <c r="X418" s="38" t="s">
        <v>2161</v>
      </c>
      <c r="Y418" s="38"/>
      <c r="Z418" s="22" t="s">
        <v>2162</v>
      </c>
      <c r="AA418" s="22"/>
      <c r="AB418" s="22"/>
      <c r="AC418" s="22"/>
      <c r="AD418" s="192"/>
    </row>
    <row r="419" spans="1:31" ht="22.5" customHeight="1" x14ac:dyDescent="0.2">
      <c r="A419" s="251"/>
      <c r="B419" s="188"/>
      <c r="C419" s="188"/>
      <c r="D419" s="188"/>
      <c r="E419" s="38"/>
      <c r="F419" s="39"/>
      <c r="G419" s="39"/>
      <c r="H419" s="188"/>
      <c r="I419" s="188"/>
      <c r="J419" s="188"/>
      <c r="K419" s="217"/>
      <c r="L419" s="217"/>
      <c r="M419" s="302"/>
      <c r="N419" s="188"/>
      <c r="O419" s="188"/>
      <c r="P419" s="188"/>
      <c r="Q419" s="185"/>
      <c r="R419" s="198"/>
      <c r="S419" s="314"/>
      <c r="T419" s="188"/>
      <c r="U419" s="188"/>
      <c r="V419" s="188"/>
      <c r="W419" s="188"/>
      <c r="X419" s="38" t="s">
        <v>2163</v>
      </c>
      <c r="Y419" s="38"/>
      <c r="Z419" s="22" t="s">
        <v>2164</v>
      </c>
      <c r="AA419" s="22"/>
      <c r="AB419" s="22"/>
      <c r="AC419" s="22"/>
      <c r="AD419" s="192"/>
    </row>
    <row r="420" spans="1:31" ht="22.5" customHeight="1" x14ac:dyDescent="0.2">
      <c r="A420" s="74" t="s">
        <v>2165</v>
      </c>
      <c r="B420" s="38" t="s">
        <v>2166</v>
      </c>
      <c r="C420" s="38" t="s">
        <v>44</v>
      </c>
      <c r="D420" s="38" t="s">
        <v>44</v>
      </c>
      <c r="E420" s="38"/>
      <c r="F420" s="39"/>
      <c r="G420" s="39"/>
      <c r="H420" s="38" t="s">
        <v>2167</v>
      </c>
      <c r="I420" s="75" t="s">
        <v>2168</v>
      </c>
      <c r="J420" s="38" t="s">
        <v>34</v>
      </c>
      <c r="K420" s="38"/>
      <c r="L420" s="38"/>
      <c r="M420" s="38"/>
      <c r="N420" s="38" t="s">
        <v>2169</v>
      </c>
      <c r="O420" s="75">
        <v>43248</v>
      </c>
      <c r="P420" s="66">
        <f t="shared" ref="P420:P477" si="21">DATE(YEAR(O420)+1, MONTH(O420), DAY(O420))</f>
        <v>43613</v>
      </c>
      <c r="Q420" s="66"/>
      <c r="R420" s="38"/>
      <c r="S420" s="38"/>
      <c r="T420" s="38" t="s">
        <v>2170</v>
      </c>
      <c r="U420" s="38" t="s">
        <v>2171</v>
      </c>
      <c r="V420" s="83" t="s">
        <v>2172</v>
      </c>
      <c r="W420" s="38" t="s">
        <v>1321</v>
      </c>
      <c r="X420" s="38" t="s">
        <v>2173</v>
      </c>
      <c r="Y420" s="38"/>
      <c r="Z420" s="22" t="s">
        <v>2166</v>
      </c>
      <c r="AA420" s="22"/>
      <c r="AB420" s="22"/>
      <c r="AC420" s="22"/>
      <c r="AD420" s="90" t="str">
        <f ca="1">IF(P420&lt;TODAY(),"INACTIVO",IF(P420&gt;=TODAY(),"ACTIVO"))</f>
        <v>INACTIVO</v>
      </c>
    </row>
    <row r="421" spans="1:31" ht="22.5" customHeight="1" x14ac:dyDescent="0.2">
      <c r="A421" s="74" t="s">
        <v>2174</v>
      </c>
      <c r="B421" s="38" t="s">
        <v>2175</v>
      </c>
      <c r="C421" s="38" t="s">
        <v>679</v>
      </c>
      <c r="D421" s="38" t="s">
        <v>2176</v>
      </c>
      <c r="E421" s="38"/>
      <c r="F421" s="39"/>
      <c r="G421" s="39"/>
      <c r="H421" s="38" t="s">
        <v>2177</v>
      </c>
      <c r="I421" s="75" t="s">
        <v>2178</v>
      </c>
      <c r="J421" s="38" t="s">
        <v>34</v>
      </c>
      <c r="K421" s="38"/>
      <c r="L421" s="38"/>
      <c r="M421" s="38"/>
      <c r="N421" s="38" t="s">
        <v>2179</v>
      </c>
      <c r="O421" s="75">
        <v>43245</v>
      </c>
      <c r="P421" s="66">
        <f t="shared" si="21"/>
        <v>43610</v>
      </c>
      <c r="Q421" s="66"/>
      <c r="R421" s="38"/>
      <c r="S421" s="38"/>
      <c r="T421" s="38" t="s">
        <v>2180</v>
      </c>
      <c r="U421" s="38" t="s">
        <v>2181</v>
      </c>
      <c r="V421" s="83" t="s">
        <v>2182</v>
      </c>
      <c r="W421" s="38" t="s">
        <v>1514</v>
      </c>
      <c r="X421" s="38" t="s">
        <v>2183</v>
      </c>
      <c r="Y421" s="38"/>
      <c r="Z421" s="22" t="s">
        <v>2175</v>
      </c>
      <c r="AA421" s="22"/>
      <c r="AB421" s="22"/>
      <c r="AC421" s="22"/>
      <c r="AD421" s="90" t="str">
        <f ca="1">IF(P421&lt;TODAY(),"INACTIVO",IF(P421&gt;=TODAY(),"ACTIVO"))</f>
        <v>INACTIVO</v>
      </c>
    </row>
    <row r="422" spans="1:31" ht="22.5" customHeight="1" x14ac:dyDescent="0.2">
      <c r="A422" s="74" t="s">
        <v>2184</v>
      </c>
      <c r="B422" s="38" t="s">
        <v>2185</v>
      </c>
      <c r="C422" s="38" t="s">
        <v>679</v>
      </c>
      <c r="D422" s="38" t="s">
        <v>2176</v>
      </c>
      <c r="E422" s="38"/>
      <c r="F422" s="39"/>
      <c r="G422" s="39"/>
      <c r="H422" s="38" t="s">
        <v>2186</v>
      </c>
      <c r="I422" s="75" t="s">
        <v>2187</v>
      </c>
      <c r="J422" s="38" t="s">
        <v>34</v>
      </c>
      <c r="K422" s="38"/>
      <c r="L422" s="38"/>
      <c r="M422" s="38"/>
      <c r="N422" s="38" t="s">
        <v>2188</v>
      </c>
      <c r="O422" s="75">
        <v>43126</v>
      </c>
      <c r="P422" s="66">
        <f t="shared" si="21"/>
        <v>43491</v>
      </c>
      <c r="Q422" s="66"/>
      <c r="R422" s="38"/>
      <c r="S422" s="38"/>
      <c r="T422" s="38" t="s">
        <v>2189</v>
      </c>
      <c r="U422" s="38" t="s">
        <v>2190</v>
      </c>
      <c r="V422" s="83" t="s">
        <v>2191</v>
      </c>
      <c r="W422" s="38" t="s">
        <v>1514</v>
      </c>
      <c r="X422" s="44" t="s">
        <v>2192</v>
      </c>
      <c r="Y422" s="38"/>
      <c r="Z422" s="22" t="s">
        <v>2185</v>
      </c>
      <c r="AA422" s="22"/>
      <c r="AB422" s="22"/>
      <c r="AC422" s="22"/>
      <c r="AD422" s="90" t="str">
        <f t="shared" ref="AD422:AD436" ca="1" si="22">IF(P422&lt;TODAY(),"INACTIVO",IF(P422&gt;=TODAY(),"ACTIVO"))</f>
        <v>INACTIVO</v>
      </c>
    </row>
    <row r="423" spans="1:31" ht="38.25" x14ac:dyDescent="0.2">
      <c r="A423" s="74" t="s">
        <v>2193</v>
      </c>
      <c r="B423" s="38" t="s">
        <v>2194</v>
      </c>
      <c r="C423" s="38" t="s">
        <v>44</v>
      </c>
      <c r="D423" s="38" t="s">
        <v>44</v>
      </c>
      <c r="E423" s="38"/>
      <c r="F423" s="39"/>
      <c r="G423" s="39"/>
      <c r="H423" s="38" t="s">
        <v>2195</v>
      </c>
      <c r="I423" s="75" t="s">
        <v>2196</v>
      </c>
      <c r="J423" s="38" t="s">
        <v>34</v>
      </c>
      <c r="K423" s="38" t="s">
        <v>2197</v>
      </c>
      <c r="L423" s="38" t="s">
        <v>2198</v>
      </c>
      <c r="M423" s="75">
        <v>45799</v>
      </c>
      <c r="N423" s="38" t="s">
        <v>2199</v>
      </c>
      <c r="O423" s="75">
        <v>44574</v>
      </c>
      <c r="P423" s="66">
        <f>DATE(YEAR(O423)+5, MONTH(O423), DAY(O423))</f>
        <v>46400</v>
      </c>
      <c r="Q423" s="66" t="s">
        <v>2200</v>
      </c>
      <c r="R423" s="38">
        <v>1</v>
      </c>
      <c r="S423" s="38">
        <v>2024</v>
      </c>
      <c r="T423" s="38" t="s">
        <v>2201</v>
      </c>
      <c r="U423" s="38" t="s">
        <v>2202</v>
      </c>
      <c r="V423" s="91" t="s">
        <v>2203</v>
      </c>
      <c r="W423" s="38" t="s">
        <v>2204</v>
      </c>
      <c r="X423" s="38" t="s">
        <v>2205</v>
      </c>
      <c r="Y423" s="38"/>
      <c r="Z423" s="22" t="s">
        <v>2194</v>
      </c>
      <c r="AA423" s="22"/>
      <c r="AB423" s="22"/>
      <c r="AC423" s="22"/>
      <c r="AD423" s="90" t="str">
        <f t="shared" ca="1" si="22"/>
        <v>ACTIVO</v>
      </c>
      <c r="AE423" s="84"/>
    </row>
    <row r="424" spans="1:31" ht="22.5" customHeight="1" x14ac:dyDescent="0.2">
      <c r="A424" s="74" t="s">
        <v>2206</v>
      </c>
      <c r="B424" s="38" t="s">
        <v>2207</v>
      </c>
      <c r="C424" s="38" t="s">
        <v>44</v>
      </c>
      <c r="D424" s="38" t="s">
        <v>291</v>
      </c>
      <c r="E424" s="38"/>
      <c r="F424" s="39"/>
      <c r="G424" s="39"/>
      <c r="H424" s="38" t="s">
        <v>2208</v>
      </c>
      <c r="I424" s="75" t="s">
        <v>2209</v>
      </c>
      <c r="J424" s="38" t="s">
        <v>34</v>
      </c>
      <c r="K424" s="38"/>
      <c r="L424" s="38"/>
      <c r="M424" s="38"/>
      <c r="N424" s="38" t="s">
        <v>2210</v>
      </c>
      <c r="O424" s="75">
        <v>43843</v>
      </c>
      <c r="P424" s="66">
        <f>DATE(YEAR(O424)+5, MONTH(O424), DAY(O424))</f>
        <v>45670</v>
      </c>
      <c r="Q424" s="66"/>
      <c r="R424" s="38">
        <v>2</v>
      </c>
      <c r="S424" s="38"/>
      <c r="T424" s="38" t="s">
        <v>2211</v>
      </c>
      <c r="U424" s="38" t="s">
        <v>2212</v>
      </c>
      <c r="V424" s="83" t="s">
        <v>2213</v>
      </c>
      <c r="W424" s="38" t="s">
        <v>2214</v>
      </c>
      <c r="X424" s="38" t="s">
        <v>2215</v>
      </c>
      <c r="Y424" s="38"/>
      <c r="Z424" s="22" t="s">
        <v>2207</v>
      </c>
      <c r="AA424" s="22"/>
      <c r="AB424" s="22"/>
      <c r="AC424" s="22"/>
      <c r="AD424" s="90" t="str">
        <f t="shared" ca="1" si="22"/>
        <v>ACTIVO</v>
      </c>
    </row>
    <row r="425" spans="1:31" ht="22.5" customHeight="1" x14ac:dyDescent="0.2">
      <c r="A425" s="74" t="s">
        <v>2216</v>
      </c>
      <c r="B425" s="38" t="s">
        <v>2217</v>
      </c>
      <c r="C425" s="38" t="s">
        <v>44</v>
      </c>
      <c r="D425" s="38" t="s">
        <v>2218</v>
      </c>
      <c r="E425" s="38"/>
      <c r="F425" s="39"/>
      <c r="G425" s="39"/>
      <c r="H425" s="38" t="s">
        <v>2219</v>
      </c>
      <c r="I425" s="75" t="s">
        <v>2220</v>
      </c>
      <c r="J425" s="38" t="s">
        <v>34</v>
      </c>
      <c r="K425" s="38" t="s">
        <v>2221</v>
      </c>
      <c r="L425" s="38" t="s">
        <v>590</v>
      </c>
      <c r="M425" s="43">
        <v>44802</v>
      </c>
      <c r="N425" s="38" t="s">
        <v>2222</v>
      </c>
      <c r="O425" s="75">
        <v>43917</v>
      </c>
      <c r="P425" s="66">
        <f>DATE(YEAR(O425)+5, MONTH(O425), DAY(O425))</f>
        <v>45743</v>
      </c>
      <c r="Q425" s="66"/>
      <c r="R425" s="38">
        <v>3</v>
      </c>
      <c r="S425" s="38">
        <v>2023</v>
      </c>
      <c r="T425" s="38" t="s">
        <v>2223</v>
      </c>
      <c r="U425" s="38" t="s">
        <v>2224</v>
      </c>
      <c r="V425" s="83" t="s">
        <v>2225</v>
      </c>
      <c r="W425" s="38" t="s">
        <v>2226</v>
      </c>
      <c r="X425" s="38" t="s">
        <v>2227</v>
      </c>
      <c r="Y425" s="38"/>
      <c r="Z425" s="22" t="s">
        <v>2217</v>
      </c>
      <c r="AA425" s="22"/>
      <c r="AB425" s="22"/>
      <c r="AC425" s="22"/>
      <c r="AD425" s="90" t="str">
        <f t="shared" ca="1" si="22"/>
        <v>ACTIVO</v>
      </c>
    </row>
    <row r="426" spans="1:31" ht="22.5" customHeight="1" x14ac:dyDescent="0.2">
      <c r="A426" s="74" t="s">
        <v>2228</v>
      </c>
      <c r="B426" s="38" t="s">
        <v>2229</v>
      </c>
      <c r="C426" s="38" t="s">
        <v>44</v>
      </c>
      <c r="D426" s="38" t="s">
        <v>1037</v>
      </c>
      <c r="E426" s="38"/>
      <c r="F426" s="39"/>
      <c r="G426" s="39"/>
      <c r="H426" s="38" t="s">
        <v>2230</v>
      </c>
      <c r="I426" s="75">
        <v>42978</v>
      </c>
      <c r="J426" s="38" t="s">
        <v>34</v>
      </c>
      <c r="K426" s="38"/>
      <c r="L426" s="38"/>
      <c r="M426" s="38"/>
      <c r="N426" s="38" t="s">
        <v>2231</v>
      </c>
      <c r="O426" s="75">
        <v>43899</v>
      </c>
      <c r="P426" s="66">
        <v>45725</v>
      </c>
      <c r="Q426" s="66"/>
      <c r="R426" s="38">
        <v>2</v>
      </c>
      <c r="S426" s="38">
        <v>2024</v>
      </c>
      <c r="T426" s="38" t="s">
        <v>2232</v>
      </c>
      <c r="U426" s="38" t="s">
        <v>2233</v>
      </c>
      <c r="V426" s="83" t="s">
        <v>2234</v>
      </c>
      <c r="W426" s="38" t="s">
        <v>50</v>
      </c>
      <c r="X426" s="38" t="s">
        <v>2235</v>
      </c>
      <c r="Y426" s="38"/>
      <c r="Z426" s="22" t="s">
        <v>2229</v>
      </c>
      <c r="AA426" s="22"/>
      <c r="AB426" s="22"/>
      <c r="AC426" s="22"/>
      <c r="AD426" s="90" t="str">
        <f t="shared" ca="1" si="22"/>
        <v>ACTIVO</v>
      </c>
      <c r="AE426" s="84"/>
    </row>
    <row r="427" spans="1:31" ht="22.5" customHeight="1" x14ac:dyDescent="0.2">
      <c r="A427" s="71" t="s">
        <v>2236</v>
      </c>
      <c r="B427" s="76" t="s">
        <v>2237</v>
      </c>
      <c r="C427" s="76" t="s">
        <v>31</v>
      </c>
      <c r="D427" s="76" t="s">
        <v>31</v>
      </c>
      <c r="E427" s="76"/>
      <c r="F427" s="82"/>
      <c r="G427" s="82"/>
      <c r="H427" s="76" t="s">
        <v>2238</v>
      </c>
      <c r="I427" s="65" t="s">
        <v>2239</v>
      </c>
      <c r="J427" s="76" t="s">
        <v>34</v>
      </c>
      <c r="K427" s="76"/>
      <c r="L427" s="76"/>
      <c r="M427" s="76"/>
      <c r="N427" s="76" t="s">
        <v>2240</v>
      </c>
      <c r="O427" s="75">
        <v>42985</v>
      </c>
      <c r="P427" s="66">
        <f t="shared" si="21"/>
        <v>43350</v>
      </c>
      <c r="Q427" s="119"/>
      <c r="R427" s="76"/>
      <c r="S427" s="76"/>
      <c r="T427" s="76" t="s">
        <v>2241</v>
      </c>
      <c r="U427" s="76" t="s">
        <v>2242</v>
      </c>
      <c r="V427" s="80" t="s">
        <v>2243</v>
      </c>
      <c r="W427" s="76" t="s">
        <v>2244</v>
      </c>
      <c r="X427" s="76" t="s">
        <v>2245</v>
      </c>
      <c r="Y427" s="76"/>
      <c r="Z427" s="28" t="s">
        <v>2237</v>
      </c>
      <c r="AA427" s="28"/>
      <c r="AB427" s="28"/>
      <c r="AC427" s="28"/>
      <c r="AD427" s="90" t="str">
        <f t="shared" ca="1" si="22"/>
        <v>INACTIVO</v>
      </c>
    </row>
    <row r="428" spans="1:31" ht="22.5" customHeight="1" x14ac:dyDescent="0.2">
      <c r="A428" s="74" t="s">
        <v>2246</v>
      </c>
      <c r="B428" s="38" t="s">
        <v>2247</v>
      </c>
      <c r="C428" s="38" t="s">
        <v>44</v>
      </c>
      <c r="D428" s="38" t="s">
        <v>339</v>
      </c>
      <c r="E428" s="38"/>
      <c r="F428" s="39"/>
      <c r="G428" s="39"/>
      <c r="H428" s="38" t="s">
        <v>2248</v>
      </c>
      <c r="I428" s="75" t="s">
        <v>2249</v>
      </c>
      <c r="J428" s="38" t="s">
        <v>34</v>
      </c>
      <c r="K428" s="38"/>
      <c r="L428" s="38"/>
      <c r="M428" s="38"/>
      <c r="N428" s="38" t="s">
        <v>2250</v>
      </c>
      <c r="O428" s="75">
        <v>42991</v>
      </c>
      <c r="P428" s="66">
        <f t="shared" si="21"/>
        <v>43356</v>
      </c>
      <c r="Q428" s="66"/>
      <c r="R428" s="38"/>
      <c r="S428" s="38"/>
      <c r="T428" s="38" t="s">
        <v>2251</v>
      </c>
      <c r="U428" s="38" t="s">
        <v>2252</v>
      </c>
      <c r="V428" s="83" t="s">
        <v>2253</v>
      </c>
      <c r="W428" s="38" t="s">
        <v>2254</v>
      </c>
      <c r="X428" s="38" t="s">
        <v>2255</v>
      </c>
      <c r="Y428" s="38"/>
      <c r="Z428" s="22" t="s">
        <v>2247</v>
      </c>
      <c r="AA428" s="22"/>
      <c r="AB428" s="22"/>
      <c r="AC428" s="22"/>
      <c r="AD428" s="90" t="str">
        <f t="shared" ca="1" si="22"/>
        <v>INACTIVO</v>
      </c>
    </row>
    <row r="429" spans="1:31" ht="22.5" customHeight="1" x14ac:dyDescent="0.2">
      <c r="A429" s="74" t="s">
        <v>2256</v>
      </c>
      <c r="B429" s="38" t="s">
        <v>2257</v>
      </c>
      <c r="C429" s="38" t="s">
        <v>325</v>
      </c>
      <c r="D429" s="38" t="s">
        <v>325</v>
      </c>
      <c r="E429" s="38"/>
      <c r="F429" s="39"/>
      <c r="G429" s="39"/>
      <c r="H429" s="38" t="s">
        <v>2258</v>
      </c>
      <c r="I429" s="75" t="s">
        <v>2259</v>
      </c>
      <c r="J429" s="38" t="s">
        <v>34</v>
      </c>
      <c r="K429" s="38"/>
      <c r="L429" s="38"/>
      <c r="M429" s="38"/>
      <c r="N429" s="38" t="s">
        <v>2260</v>
      </c>
      <c r="O429" s="75">
        <v>43525</v>
      </c>
      <c r="P429" s="66">
        <f t="shared" si="21"/>
        <v>43891</v>
      </c>
      <c r="Q429" s="66"/>
      <c r="R429" s="38">
        <v>1</v>
      </c>
      <c r="S429" s="38"/>
      <c r="T429" s="38" t="s">
        <v>2261</v>
      </c>
      <c r="U429" s="38" t="s">
        <v>2262</v>
      </c>
      <c r="V429" s="83" t="s">
        <v>2263</v>
      </c>
      <c r="W429" s="38" t="s">
        <v>2264</v>
      </c>
      <c r="X429" s="38" t="s">
        <v>2265</v>
      </c>
      <c r="Y429" s="38"/>
      <c r="Z429" s="22" t="s">
        <v>2257</v>
      </c>
      <c r="AA429" s="22"/>
      <c r="AB429" s="22"/>
      <c r="AC429" s="22"/>
      <c r="AD429" s="90" t="str">
        <f t="shared" ca="1" si="22"/>
        <v>INACTIVO</v>
      </c>
    </row>
    <row r="430" spans="1:31" ht="22.5" customHeight="1" x14ac:dyDescent="0.2">
      <c r="A430" s="74" t="s">
        <v>2266</v>
      </c>
      <c r="B430" s="38" t="s">
        <v>2267</v>
      </c>
      <c r="C430" s="38" t="s">
        <v>31</v>
      </c>
      <c r="D430" s="38" t="s">
        <v>31</v>
      </c>
      <c r="E430" s="38"/>
      <c r="F430" s="39"/>
      <c r="G430" s="39"/>
      <c r="H430" s="38" t="s">
        <v>2268</v>
      </c>
      <c r="I430" s="75" t="s">
        <v>2269</v>
      </c>
      <c r="J430" s="38" t="s">
        <v>34</v>
      </c>
      <c r="K430" s="38"/>
      <c r="L430" s="38"/>
      <c r="M430" s="38"/>
      <c r="N430" s="38" t="s">
        <v>2270</v>
      </c>
      <c r="O430" s="75">
        <v>44251</v>
      </c>
      <c r="P430" s="66">
        <v>45801</v>
      </c>
      <c r="Q430" s="119" t="s">
        <v>2271</v>
      </c>
      <c r="R430" s="38">
        <v>2</v>
      </c>
      <c r="S430" s="38">
        <v>2021</v>
      </c>
      <c r="T430" s="38" t="s">
        <v>2272</v>
      </c>
      <c r="U430" s="38" t="s">
        <v>2273</v>
      </c>
      <c r="V430" s="83" t="s">
        <v>2274</v>
      </c>
      <c r="W430" s="38" t="s">
        <v>50</v>
      </c>
      <c r="X430" s="38" t="s">
        <v>2272</v>
      </c>
      <c r="Y430" s="38"/>
      <c r="Z430" s="22" t="s">
        <v>2267</v>
      </c>
      <c r="AA430" s="22"/>
      <c r="AB430" s="22"/>
      <c r="AC430" s="22"/>
      <c r="AD430" s="90" t="str">
        <f t="shared" ca="1" si="22"/>
        <v>ACTIVO</v>
      </c>
      <c r="AE430" s="84"/>
    </row>
    <row r="431" spans="1:31" ht="22.5" customHeight="1" x14ac:dyDescent="0.2">
      <c r="A431" s="74" t="s">
        <v>2275</v>
      </c>
      <c r="B431" s="38" t="s">
        <v>2276</v>
      </c>
      <c r="C431" s="38" t="s">
        <v>31</v>
      </c>
      <c r="D431" s="38" t="s">
        <v>31</v>
      </c>
      <c r="E431" s="38"/>
      <c r="F431" s="39"/>
      <c r="G431" s="39"/>
      <c r="H431" s="38" t="s">
        <v>2277</v>
      </c>
      <c r="I431" s="75" t="s">
        <v>2278</v>
      </c>
      <c r="J431" s="38" t="s">
        <v>34</v>
      </c>
      <c r="K431" s="38" t="s">
        <v>2279</v>
      </c>
      <c r="L431" s="38" t="s">
        <v>31</v>
      </c>
      <c r="M431" s="43">
        <v>46224</v>
      </c>
      <c r="N431" s="38" t="s">
        <v>2277</v>
      </c>
      <c r="O431" s="75">
        <v>43861</v>
      </c>
      <c r="P431" s="66">
        <f>DATE(YEAR(O431)+5, MONTH(O431), DAY(O431))</f>
        <v>45688</v>
      </c>
      <c r="Q431" s="66" t="s">
        <v>2280</v>
      </c>
      <c r="R431" s="31">
        <v>3</v>
      </c>
      <c r="S431" s="31">
        <v>2023</v>
      </c>
      <c r="T431" s="38" t="s">
        <v>2281</v>
      </c>
      <c r="U431" s="141">
        <v>41117309</v>
      </c>
      <c r="V431" s="91" t="s">
        <v>3940</v>
      </c>
      <c r="W431" s="38" t="s">
        <v>2124</v>
      </c>
      <c r="X431" s="38" t="s">
        <v>2282</v>
      </c>
      <c r="Y431" s="38"/>
      <c r="Z431" s="22" t="s">
        <v>2276</v>
      </c>
      <c r="AA431" s="22"/>
      <c r="AB431" s="22"/>
      <c r="AC431" s="22"/>
      <c r="AD431" s="90" t="str">
        <f t="shared" ca="1" si="22"/>
        <v>ACTIVO</v>
      </c>
    </row>
    <row r="432" spans="1:31" ht="22.5" customHeight="1" x14ac:dyDescent="0.2">
      <c r="A432" s="74" t="s">
        <v>2283</v>
      </c>
      <c r="B432" s="38" t="s">
        <v>2284</v>
      </c>
      <c r="C432" s="38" t="s">
        <v>44</v>
      </c>
      <c r="D432" s="38" t="s">
        <v>459</v>
      </c>
      <c r="E432" s="38"/>
      <c r="F432" s="39"/>
      <c r="G432" s="39"/>
      <c r="H432" s="38" t="s">
        <v>2285</v>
      </c>
      <c r="I432" s="75" t="s">
        <v>2286</v>
      </c>
      <c r="J432" s="38" t="s">
        <v>34</v>
      </c>
      <c r="K432" s="38"/>
      <c r="L432" s="38"/>
      <c r="M432" s="38"/>
      <c r="N432" s="38" t="s">
        <v>2287</v>
      </c>
      <c r="O432" s="75">
        <v>43129</v>
      </c>
      <c r="P432" s="66">
        <f t="shared" si="21"/>
        <v>43494</v>
      </c>
      <c r="Q432" s="66"/>
      <c r="R432" s="75"/>
      <c r="S432" s="75"/>
      <c r="T432" s="38" t="s">
        <v>2288</v>
      </c>
      <c r="U432" s="38" t="s">
        <v>2289</v>
      </c>
      <c r="V432" s="83" t="s">
        <v>2290</v>
      </c>
      <c r="W432" s="38" t="s">
        <v>2291</v>
      </c>
      <c r="X432" s="38" t="s">
        <v>2292</v>
      </c>
      <c r="Y432" s="38"/>
      <c r="Z432" s="22" t="s">
        <v>2284</v>
      </c>
      <c r="AA432" s="22"/>
      <c r="AB432" s="22"/>
      <c r="AC432" s="22"/>
      <c r="AD432" s="90" t="str">
        <f t="shared" ca="1" si="22"/>
        <v>INACTIVO</v>
      </c>
    </row>
    <row r="433" spans="1:31" ht="22.5" customHeight="1" x14ac:dyDescent="0.2">
      <c r="A433" s="74" t="s">
        <v>2293</v>
      </c>
      <c r="B433" s="38" t="s">
        <v>2294</v>
      </c>
      <c r="C433" s="38" t="s">
        <v>44</v>
      </c>
      <c r="D433" s="38" t="s">
        <v>339</v>
      </c>
      <c r="E433" s="38"/>
      <c r="F433" s="39"/>
      <c r="G433" s="39"/>
      <c r="H433" s="38" t="s">
        <v>2295</v>
      </c>
      <c r="I433" s="75" t="s">
        <v>2286</v>
      </c>
      <c r="J433" s="38" t="s">
        <v>34</v>
      </c>
      <c r="K433" s="38"/>
      <c r="L433" s="38"/>
      <c r="M433" s="38"/>
      <c r="N433" s="38" t="s">
        <v>2296</v>
      </c>
      <c r="O433" s="75">
        <v>43235</v>
      </c>
      <c r="P433" s="66">
        <f t="shared" si="21"/>
        <v>43600</v>
      </c>
      <c r="Q433" s="66"/>
      <c r="R433" s="75"/>
      <c r="S433" s="75"/>
      <c r="T433" s="38" t="s">
        <v>2297</v>
      </c>
      <c r="U433" s="38" t="s">
        <v>2298</v>
      </c>
      <c r="V433" s="83" t="s">
        <v>2299</v>
      </c>
      <c r="W433" s="38" t="s">
        <v>1627</v>
      </c>
      <c r="X433" s="38" t="s">
        <v>2300</v>
      </c>
      <c r="Y433" s="38"/>
      <c r="Z433" s="22" t="s">
        <v>2294</v>
      </c>
      <c r="AA433" s="22"/>
      <c r="AB433" s="22"/>
      <c r="AC433" s="22"/>
      <c r="AD433" s="90" t="str">
        <f t="shared" ca="1" si="22"/>
        <v>INACTIVO</v>
      </c>
    </row>
    <row r="434" spans="1:31" ht="22.5" customHeight="1" x14ac:dyDescent="0.2">
      <c r="A434" s="74" t="s">
        <v>2301</v>
      </c>
      <c r="B434" s="38" t="s">
        <v>2302</v>
      </c>
      <c r="C434" s="38" t="s">
        <v>44</v>
      </c>
      <c r="D434" s="38" t="s">
        <v>2303</v>
      </c>
      <c r="E434" s="38"/>
      <c r="F434" s="39"/>
      <c r="G434" s="39"/>
      <c r="H434" s="38" t="s">
        <v>2304</v>
      </c>
      <c r="I434" s="75" t="s">
        <v>2305</v>
      </c>
      <c r="J434" s="38" t="s">
        <v>34</v>
      </c>
      <c r="K434" s="38"/>
      <c r="L434" s="38"/>
      <c r="M434" s="38"/>
      <c r="N434" s="38" t="s">
        <v>2306</v>
      </c>
      <c r="O434" s="75">
        <v>44326</v>
      </c>
      <c r="P434" s="66">
        <v>46152</v>
      </c>
      <c r="Q434" s="66"/>
      <c r="R434" s="31">
        <v>2</v>
      </c>
      <c r="S434" s="31">
        <v>2021</v>
      </c>
      <c r="T434" s="38" t="s">
        <v>2307</v>
      </c>
      <c r="U434" s="38" t="s">
        <v>2308</v>
      </c>
      <c r="V434" s="83" t="s">
        <v>2309</v>
      </c>
      <c r="W434" s="38" t="s">
        <v>2310</v>
      </c>
      <c r="X434" s="38" t="s">
        <v>2311</v>
      </c>
      <c r="Y434" s="38"/>
      <c r="Z434" s="22" t="s">
        <v>2302</v>
      </c>
      <c r="AA434" s="22"/>
      <c r="AB434" s="22"/>
      <c r="AC434" s="22"/>
      <c r="AD434" s="90" t="str">
        <f t="shared" ca="1" si="22"/>
        <v>ACTIVO</v>
      </c>
    </row>
    <row r="435" spans="1:31" ht="79.5" customHeight="1" x14ac:dyDescent="0.2">
      <c r="A435" s="74" t="s">
        <v>2312</v>
      </c>
      <c r="B435" s="38" t="s">
        <v>2313</v>
      </c>
      <c r="C435" s="38" t="s">
        <v>44</v>
      </c>
      <c r="D435" s="38" t="s">
        <v>103</v>
      </c>
      <c r="E435" s="38"/>
      <c r="F435" s="39"/>
      <c r="G435" s="39"/>
      <c r="H435" s="38" t="s">
        <v>2314</v>
      </c>
      <c r="I435" s="75" t="s">
        <v>2315</v>
      </c>
      <c r="J435" s="38" t="s">
        <v>34</v>
      </c>
      <c r="K435" s="38" t="s">
        <v>2316</v>
      </c>
      <c r="L435" s="38" t="s">
        <v>1541</v>
      </c>
      <c r="M435" s="43">
        <v>44614</v>
      </c>
      <c r="N435" s="38" t="s">
        <v>2317</v>
      </c>
      <c r="O435" s="75">
        <v>44267</v>
      </c>
      <c r="P435" s="66">
        <v>45819</v>
      </c>
      <c r="Q435" s="66"/>
      <c r="R435" s="38">
        <v>2</v>
      </c>
      <c r="S435" s="38">
        <v>2022</v>
      </c>
      <c r="T435" s="38" t="s">
        <v>2318</v>
      </c>
      <c r="U435" s="38" t="s">
        <v>2319</v>
      </c>
      <c r="V435" s="83" t="s">
        <v>2320</v>
      </c>
      <c r="W435" s="38" t="s">
        <v>2321</v>
      </c>
      <c r="X435" s="38" t="s">
        <v>2322</v>
      </c>
      <c r="Y435" s="38"/>
      <c r="Z435" s="22" t="s">
        <v>2313</v>
      </c>
      <c r="AA435" s="22"/>
      <c r="AB435" s="22"/>
      <c r="AC435" s="22"/>
      <c r="AD435" s="90" t="str">
        <f t="shared" ca="1" si="22"/>
        <v>ACTIVO</v>
      </c>
      <c r="AE435" s="84"/>
    </row>
    <row r="436" spans="1:31" ht="38.25" x14ac:dyDescent="0.2">
      <c r="A436" s="74" t="s">
        <v>2323</v>
      </c>
      <c r="B436" s="38" t="s">
        <v>2324</v>
      </c>
      <c r="C436" s="38" t="s">
        <v>31</v>
      </c>
      <c r="D436" s="38" t="s">
        <v>32</v>
      </c>
      <c r="E436" s="38"/>
      <c r="F436" s="39"/>
      <c r="G436" s="39"/>
      <c r="H436" s="38" t="s">
        <v>2325</v>
      </c>
      <c r="I436" s="75" t="s">
        <v>2326</v>
      </c>
      <c r="J436" s="38" t="s">
        <v>34</v>
      </c>
      <c r="K436" s="38"/>
      <c r="L436" s="38"/>
      <c r="M436" s="38"/>
      <c r="N436" s="38" t="s">
        <v>2327</v>
      </c>
      <c r="O436" s="75">
        <v>44225</v>
      </c>
      <c r="P436" s="66">
        <v>45686</v>
      </c>
      <c r="Q436" s="66"/>
      <c r="R436" s="31">
        <v>2</v>
      </c>
      <c r="S436" s="31"/>
      <c r="T436" s="38" t="s">
        <v>2328</v>
      </c>
      <c r="U436" s="38" t="s">
        <v>2329</v>
      </c>
      <c r="V436" s="83" t="s">
        <v>2330</v>
      </c>
      <c r="W436" s="38" t="s">
        <v>2331</v>
      </c>
      <c r="X436" s="38" t="s">
        <v>2332</v>
      </c>
      <c r="Y436" s="38"/>
      <c r="Z436" s="22" t="s">
        <v>2324</v>
      </c>
      <c r="AA436" s="22"/>
      <c r="AB436" s="22"/>
      <c r="AC436" s="22"/>
      <c r="AD436" s="90" t="str">
        <f t="shared" ca="1" si="22"/>
        <v>ACTIVO</v>
      </c>
      <c r="AE436" s="84"/>
    </row>
    <row r="437" spans="1:31" ht="22.5" customHeight="1" x14ac:dyDescent="0.2">
      <c r="A437" s="74" t="s">
        <v>2333</v>
      </c>
      <c r="B437" s="38" t="s">
        <v>2334</v>
      </c>
      <c r="C437" s="38" t="s">
        <v>44</v>
      </c>
      <c r="D437" s="38" t="s">
        <v>44</v>
      </c>
      <c r="E437" s="38"/>
      <c r="F437" s="39"/>
      <c r="G437" s="39"/>
      <c r="H437" s="38" t="s">
        <v>2335</v>
      </c>
      <c r="I437" s="75" t="s">
        <v>2336</v>
      </c>
      <c r="J437" s="38" t="s">
        <v>34</v>
      </c>
      <c r="K437" s="38"/>
      <c r="L437" s="38"/>
      <c r="M437" s="38"/>
      <c r="N437" s="38" t="s">
        <v>2335</v>
      </c>
      <c r="O437" s="75">
        <v>42982</v>
      </c>
      <c r="P437" s="66">
        <f t="shared" si="21"/>
        <v>43347</v>
      </c>
      <c r="Q437" s="66"/>
      <c r="R437" s="75"/>
      <c r="S437" s="75"/>
      <c r="T437" s="38" t="s">
        <v>2337</v>
      </c>
      <c r="U437" s="38" t="s">
        <v>2338</v>
      </c>
      <c r="V437" s="83" t="s">
        <v>2339</v>
      </c>
      <c r="W437" s="38" t="s">
        <v>2340</v>
      </c>
      <c r="X437" s="38" t="s">
        <v>2341</v>
      </c>
      <c r="Y437" s="38"/>
      <c r="Z437" s="22" t="s">
        <v>2334</v>
      </c>
      <c r="AA437" s="22"/>
      <c r="AB437" s="22"/>
      <c r="AC437" s="22"/>
      <c r="AD437" s="90" t="str">
        <f ca="1">IF(P437&lt;TODAY(),"INACTIVO",IF(P437&gt;=TODAY(),"ACTIVO"))</f>
        <v>INACTIVO</v>
      </c>
    </row>
    <row r="438" spans="1:31" s="8" customFormat="1" ht="22.5" customHeight="1" x14ac:dyDescent="0.2">
      <c r="A438" s="74" t="s">
        <v>2342</v>
      </c>
      <c r="B438" s="38" t="s">
        <v>2343</v>
      </c>
      <c r="C438" s="38" t="s">
        <v>325</v>
      </c>
      <c r="D438" s="38" t="s">
        <v>1137</v>
      </c>
      <c r="E438" s="38"/>
      <c r="F438" s="39"/>
      <c r="G438" s="39"/>
      <c r="H438" s="38" t="s">
        <v>2344</v>
      </c>
      <c r="I438" s="75" t="s">
        <v>2269</v>
      </c>
      <c r="J438" s="38" t="s">
        <v>34</v>
      </c>
      <c r="K438" s="38"/>
      <c r="L438" s="38"/>
      <c r="M438" s="38"/>
      <c r="N438" s="38" t="s">
        <v>2345</v>
      </c>
      <c r="O438" s="75">
        <v>44278</v>
      </c>
      <c r="P438" s="66">
        <v>46104</v>
      </c>
      <c r="Q438" s="66" t="s">
        <v>2346</v>
      </c>
      <c r="R438" s="31">
        <v>2</v>
      </c>
      <c r="S438" s="31">
        <v>2021</v>
      </c>
      <c r="T438" s="38" t="s">
        <v>2347</v>
      </c>
      <c r="U438" s="38" t="s">
        <v>2348</v>
      </c>
      <c r="V438" s="83" t="s">
        <v>2349</v>
      </c>
      <c r="W438" s="38" t="s">
        <v>2350</v>
      </c>
      <c r="X438" s="38" t="s">
        <v>2351</v>
      </c>
      <c r="Y438" s="38"/>
      <c r="Z438" s="22" t="s">
        <v>2343</v>
      </c>
      <c r="AA438" s="22"/>
      <c r="AB438" s="22"/>
      <c r="AC438" s="22"/>
      <c r="AD438" s="90" t="str">
        <f t="shared" ref="AD438:AD501" ca="1" si="23">IF(P438&lt;TODAY(),"INACTIVO",IF(P438&gt;=TODAY(),"ACTIVO"))</f>
        <v>ACTIVO</v>
      </c>
      <c r="AE438" s="84"/>
    </row>
    <row r="439" spans="1:31" ht="102" x14ac:dyDescent="0.2">
      <c r="A439" s="74" t="s">
        <v>2352</v>
      </c>
      <c r="B439" s="38" t="s">
        <v>2353</v>
      </c>
      <c r="C439" s="38" t="s">
        <v>44</v>
      </c>
      <c r="D439" s="38" t="s">
        <v>459</v>
      </c>
      <c r="E439" s="38"/>
      <c r="F439" s="39"/>
      <c r="G439" s="39"/>
      <c r="H439" s="38" t="s">
        <v>2354</v>
      </c>
      <c r="I439" s="75" t="s">
        <v>2355</v>
      </c>
      <c r="J439" s="38" t="s">
        <v>34</v>
      </c>
      <c r="K439" s="38" t="s">
        <v>2356</v>
      </c>
      <c r="L439" s="38" t="s">
        <v>459</v>
      </c>
      <c r="M439" s="43">
        <v>45615</v>
      </c>
      <c r="N439" s="38" t="s">
        <v>2357</v>
      </c>
      <c r="O439" s="75">
        <v>44460</v>
      </c>
      <c r="P439" s="66">
        <v>45898</v>
      </c>
      <c r="Q439" s="66" t="s">
        <v>2358</v>
      </c>
      <c r="R439" s="31">
        <v>1</v>
      </c>
      <c r="S439" s="31">
        <v>2024</v>
      </c>
      <c r="T439" s="38" t="s">
        <v>2359</v>
      </c>
      <c r="U439" s="27" t="s">
        <v>2360</v>
      </c>
      <c r="V439" s="91" t="s">
        <v>2361</v>
      </c>
      <c r="W439" s="29" t="s">
        <v>2362</v>
      </c>
      <c r="X439" s="38" t="s">
        <v>2363</v>
      </c>
      <c r="Y439" s="38"/>
      <c r="Z439" s="22" t="s">
        <v>2353</v>
      </c>
      <c r="AA439" s="22"/>
      <c r="AB439" s="22"/>
      <c r="AC439" s="22"/>
      <c r="AD439" s="90" t="str">
        <f t="shared" ca="1" si="23"/>
        <v>ACTIVO</v>
      </c>
    </row>
    <row r="440" spans="1:31" ht="22.5" customHeight="1" x14ac:dyDescent="0.2">
      <c r="A440" s="74" t="s">
        <v>2364</v>
      </c>
      <c r="B440" s="38" t="s">
        <v>2365</v>
      </c>
      <c r="C440" s="38" t="s">
        <v>57</v>
      </c>
      <c r="D440" s="38" t="s">
        <v>2366</v>
      </c>
      <c r="E440" s="38"/>
      <c r="F440" s="39"/>
      <c r="G440" s="39"/>
      <c r="H440" s="38" t="s">
        <v>2367</v>
      </c>
      <c r="I440" s="75" t="s">
        <v>1716</v>
      </c>
      <c r="J440" s="38" t="s">
        <v>34</v>
      </c>
      <c r="K440" s="38"/>
      <c r="L440" s="38"/>
      <c r="M440" s="38"/>
      <c r="N440" s="38" t="s">
        <v>2368</v>
      </c>
      <c r="O440" s="75">
        <v>43893</v>
      </c>
      <c r="P440" s="66">
        <v>45719</v>
      </c>
      <c r="Q440" s="66"/>
      <c r="R440" s="31">
        <v>2</v>
      </c>
      <c r="S440" s="31"/>
      <c r="T440" s="38" t="s">
        <v>2369</v>
      </c>
      <c r="U440" s="38" t="s">
        <v>2370</v>
      </c>
      <c r="V440" s="83" t="s">
        <v>2371</v>
      </c>
      <c r="W440" s="38" t="s">
        <v>2372</v>
      </c>
      <c r="X440" s="38" t="s">
        <v>2373</v>
      </c>
      <c r="Y440" s="38"/>
      <c r="Z440" s="22" t="s">
        <v>2365</v>
      </c>
      <c r="AA440" s="22"/>
      <c r="AB440" s="22"/>
      <c r="AC440" s="22"/>
      <c r="AD440" s="90" t="str">
        <f t="shared" ca="1" si="23"/>
        <v>ACTIVO</v>
      </c>
      <c r="AE440" s="84"/>
    </row>
    <row r="441" spans="1:31" ht="32.25" customHeight="1" x14ac:dyDescent="0.2">
      <c r="A441" s="74" t="s">
        <v>2374</v>
      </c>
      <c r="B441" s="38" t="s">
        <v>2375</v>
      </c>
      <c r="C441" s="38" t="s">
        <v>31</v>
      </c>
      <c r="D441" s="38" t="s">
        <v>2019</v>
      </c>
      <c r="E441" s="38"/>
      <c r="F441" s="39"/>
      <c r="G441" s="39"/>
      <c r="H441" s="38" t="s">
        <v>2376</v>
      </c>
      <c r="I441" s="75" t="s">
        <v>2377</v>
      </c>
      <c r="J441" s="38" t="s">
        <v>34</v>
      </c>
      <c r="K441" s="38" t="s">
        <v>2378</v>
      </c>
      <c r="L441" s="38" t="s">
        <v>2379</v>
      </c>
      <c r="M441" s="43">
        <v>44608</v>
      </c>
      <c r="N441" s="38" t="s">
        <v>2380</v>
      </c>
      <c r="O441" s="75">
        <v>44481</v>
      </c>
      <c r="P441" s="66">
        <v>46194</v>
      </c>
      <c r="Q441" s="66" t="s">
        <v>2381</v>
      </c>
      <c r="R441" s="31">
        <v>1</v>
      </c>
      <c r="S441" s="31">
        <v>2024</v>
      </c>
      <c r="T441" s="38" t="s">
        <v>2382</v>
      </c>
      <c r="U441" s="38" t="s">
        <v>2383</v>
      </c>
      <c r="V441" s="83" t="s">
        <v>2384</v>
      </c>
      <c r="W441" s="38" t="s">
        <v>2385</v>
      </c>
      <c r="X441" s="38" t="s">
        <v>2386</v>
      </c>
      <c r="Y441" s="38"/>
      <c r="Z441" s="22" t="s">
        <v>2375</v>
      </c>
      <c r="AA441" s="22"/>
      <c r="AB441" s="22"/>
      <c r="AC441" s="22"/>
      <c r="AD441" s="90" t="str">
        <f t="shared" ca="1" si="23"/>
        <v>ACTIVO</v>
      </c>
    </row>
    <row r="442" spans="1:31" ht="22.5" customHeight="1" x14ac:dyDescent="0.2">
      <c r="A442" s="71" t="s">
        <v>2387</v>
      </c>
      <c r="B442" s="76" t="s">
        <v>2388</v>
      </c>
      <c r="C442" s="76" t="s">
        <v>44</v>
      </c>
      <c r="D442" s="76" t="s">
        <v>44</v>
      </c>
      <c r="E442" s="76"/>
      <c r="F442" s="82"/>
      <c r="G442" s="82"/>
      <c r="H442" s="76" t="s">
        <v>2389</v>
      </c>
      <c r="I442" s="65" t="s">
        <v>2390</v>
      </c>
      <c r="J442" s="76" t="s">
        <v>34</v>
      </c>
      <c r="K442" s="76"/>
      <c r="L442" s="76"/>
      <c r="M442" s="76"/>
      <c r="N442" s="76" t="s">
        <v>2391</v>
      </c>
      <c r="O442" s="65">
        <v>43438</v>
      </c>
      <c r="P442" s="66">
        <f t="shared" si="21"/>
        <v>43803</v>
      </c>
      <c r="Q442" s="119"/>
      <c r="R442" s="65"/>
      <c r="S442" s="65"/>
      <c r="T442" s="76" t="s">
        <v>2392</v>
      </c>
      <c r="U442" s="76" t="s">
        <v>2393</v>
      </c>
      <c r="V442" s="83" t="s">
        <v>2394</v>
      </c>
      <c r="W442" s="76" t="s">
        <v>2395</v>
      </c>
      <c r="X442" s="76" t="s">
        <v>2387</v>
      </c>
      <c r="Y442" s="76"/>
      <c r="Z442" s="28" t="s">
        <v>2388</v>
      </c>
      <c r="AA442" s="28"/>
      <c r="AB442" s="28"/>
      <c r="AC442" s="28"/>
      <c r="AD442" s="90" t="str">
        <f t="shared" ca="1" si="23"/>
        <v>INACTIVO</v>
      </c>
    </row>
    <row r="443" spans="1:31" ht="22.5" customHeight="1" x14ac:dyDescent="0.2">
      <c r="A443" s="74" t="s">
        <v>2396</v>
      </c>
      <c r="B443" s="38" t="s">
        <v>2397</v>
      </c>
      <c r="C443" s="38" t="s">
        <v>44</v>
      </c>
      <c r="D443" s="38" t="s">
        <v>339</v>
      </c>
      <c r="E443" s="38"/>
      <c r="F443" s="39"/>
      <c r="G443" s="39"/>
      <c r="H443" s="38" t="s">
        <v>2398</v>
      </c>
      <c r="I443" s="75">
        <v>43053</v>
      </c>
      <c r="J443" s="38" t="s">
        <v>34</v>
      </c>
      <c r="K443" s="38"/>
      <c r="L443" s="38"/>
      <c r="M443" s="38"/>
      <c r="N443" s="38" t="s">
        <v>2399</v>
      </c>
      <c r="O443" s="75">
        <v>43860</v>
      </c>
      <c r="P443" s="66">
        <f>DATE(YEAR(O443)+5, MONTH(O443), DAY(O443))</f>
        <v>45687</v>
      </c>
      <c r="Q443" s="66"/>
      <c r="R443" s="31">
        <v>2</v>
      </c>
      <c r="S443" s="31">
        <v>2021</v>
      </c>
      <c r="T443" s="38" t="s">
        <v>2400</v>
      </c>
      <c r="U443" s="38" t="s">
        <v>2401</v>
      </c>
      <c r="V443" s="24" t="s">
        <v>2402</v>
      </c>
      <c r="W443" s="38" t="s">
        <v>2403</v>
      </c>
      <c r="X443" s="38" t="s">
        <v>2404</v>
      </c>
      <c r="Y443" s="38"/>
      <c r="Z443" s="22" t="s">
        <v>2397</v>
      </c>
      <c r="AA443" s="22"/>
      <c r="AB443" s="22"/>
      <c r="AC443" s="22"/>
      <c r="AD443" s="90" t="str">
        <f t="shared" ca="1" si="23"/>
        <v>ACTIVO</v>
      </c>
    </row>
    <row r="444" spans="1:31" ht="22.5" customHeight="1" x14ac:dyDescent="0.2">
      <c r="A444" s="74" t="s">
        <v>2405</v>
      </c>
      <c r="B444" s="38" t="s">
        <v>2406</v>
      </c>
      <c r="C444" s="38" t="s">
        <v>948</v>
      </c>
      <c r="D444" s="38" t="s">
        <v>2407</v>
      </c>
      <c r="E444" s="38"/>
      <c r="F444" s="39"/>
      <c r="G444" s="39"/>
      <c r="H444" s="38" t="s">
        <v>2408</v>
      </c>
      <c r="I444" s="75">
        <v>43110</v>
      </c>
      <c r="J444" s="38" t="s">
        <v>34</v>
      </c>
      <c r="K444" s="38"/>
      <c r="L444" s="38"/>
      <c r="M444" s="38"/>
      <c r="N444" s="38" t="s">
        <v>2409</v>
      </c>
      <c r="O444" s="75">
        <v>43805</v>
      </c>
      <c r="P444" s="66">
        <f>DATE(YEAR(O444)+5, MONTH(O444), DAY(O444))</f>
        <v>45632</v>
      </c>
      <c r="Q444" s="66"/>
      <c r="R444" s="31">
        <v>1</v>
      </c>
      <c r="S444" s="31"/>
      <c r="T444" s="38" t="s">
        <v>2410</v>
      </c>
      <c r="U444" s="38" t="s">
        <v>2411</v>
      </c>
      <c r="V444" s="83" t="s">
        <v>2412</v>
      </c>
      <c r="W444" s="38" t="s">
        <v>2413</v>
      </c>
      <c r="X444" s="38" t="s">
        <v>2414</v>
      </c>
      <c r="Y444" s="38"/>
      <c r="Z444" s="22" t="s">
        <v>2406</v>
      </c>
      <c r="AA444" s="22"/>
      <c r="AB444" s="22"/>
      <c r="AC444" s="22"/>
      <c r="AD444" s="90" t="str">
        <f t="shared" ca="1" si="23"/>
        <v>ACTIVO</v>
      </c>
    </row>
    <row r="445" spans="1:31" ht="22.5" customHeight="1" x14ac:dyDescent="0.2">
      <c r="A445" s="74" t="s">
        <v>2415</v>
      </c>
      <c r="B445" s="38" t="s">
        <v>2416</v>
      </c>
      <c r="C445" s="38" t="s">
        <v>325</v>
      </c>
      <c r="D445" s="38" t="s">
        <v>2417</v>
      </c>
      <c r="E445" s="38"/>
      <c r="F445" s="39"/>
      <c r="G445" s="39"/>
      <c r="H445" s="38" t="s">
        <v>2418</v>
      </c>
      <c r="I445" s="75">
        <v>43083</v>
      </c>
      <c r="J445" s="38" t="s">
        <v>34</v>
      </c>
      <c r="K445" s="38"/>
      <c r="L445" s="38"/>
      <c r="M445" s="38"/>
      <c r="N445" s="38" t="s">
        <v>2419</v>
      </c>
      <c r="O445" s="75">
        <v>43658</v>
      </c>
      <c r="P445" s="66">
        <v>44227</v>
      </c>
      <c r="Q445" s="66"/>
      <c r="R445" s="31">
        <v>1</v>
      </c>
      <c r="S445" s="31"/>
      <c r="T445" s="38" t="s">
        <v>2420</v>
      </c>
      <c r="U445" s="38" t="s">
        <v>2421</v>
      </c>
      <c r="V445" s="24" t="s">
        <v>2422</v>
      </c>
      <c r="W445" s="38" t="s">
        <v>2423</v>
      </c>
      <c r="X445" s="38" t="s">
        <v>2424</v>
      </c>
      <c r="Y445" s="38"/>
      <c r="Z445" s="22" t="s">
        <v>2416</v>
      </c>
      <c r="AA445" s="22"/>
      <c r="AB445" s="22"/>
      <c r="AC445" s="22"/>
      <c r="AD445" s="90" t="str">
        <f t="shared" ca="1" si="23"/>
        <v>INACTIVO</v>
      </c>
    </row>
    <row r="446" spans="1:31" ht="22.5" customHeight="1" x14ac:dyDescent="0.2">
      <c r="A446" s="74" t="s">
        <v>2425</v>
      </c>
      <c r="B446" s="38" t="s">
        <v>2426</v>
      </c>
      <c r="C446" s="38" t="s">
        <v>325</v>
      </c>
      <c r="D446" s="38" t="s">
        <v>2427</v>
      </c>
      <c r="E446" s="38"/>
      <c r="F446" s="39"/>
      <c r="G446" s="39"/>
      <c r="H446" s="38" t="s">
        <v>2428</v>
      </c>
      <c r="I446" s="75">
        <v>43090</v>
      </c>
      <c r="J446" s="38" t="s">
        <v>34</v>
      </c>
      <c r="K446" s="38"/>
      <c r="L446" s="38"/>
      <c r="M446" s="38"/>
      <c r="N446" s="38" t="s">
        <v>2429</v>
      </c>
      <c r="O446" s="75">
        <v>43143</v>
      </c>
      <c r="P446" s="66">
        <f t="shared" si="21"/>
        <v>43508</v>
      </c>
      <c r="Q446" s="66"/>
      <c r="R446" s="31"/>
      <c r="S446" s="31"/>
      <c r="T446" s="38" t="s">
        <v>734</v>
      </c>
      <c r="U446" s="38" t="s">
        <v>2430</v>
      </c>
      <c r="V446" s="83" t="s">
        <v>736</v>
      </c>
      <c r="W446" s="38" t="s">
        <v>50</v>
      </c>
      <c r="X446" s="38" t="s">
        <v>2431</v>
      </c>
      <c r="Y446" s="38"/>
      <c r="Z446" s="22" t="s">
        <v>2426</v>
      </c>
      <c r="AA446" s="22"/>
      <c r="AB446" s="22"/>
      <c r="AC446" s="22"/>
      <c r="AD446" s="90" t="str">
        <f t="shared" ca="1" si="23"/>
        <v>INACTIVO</v>
      </c>
    </row>
    <row r="447" spans="1:31" ht="22.5" customHeight="1" x14ac:dyDescent="0.2">
      <c r="A447" s="74" t="s">
        <v>2432</v>
      </c>
      <c r="B447" s="38" t="s">
        <v>2433</v>
      </c>
      <c r="C447" s="38" t="s">
        <v>44</v>
      </c>
      <c r="D447" s="38" t="s">
        <v>44</v>
      </c>
      <c r="E447" s="38"/>
      <c r="F447" s="39"/>
      <c r="G447" s="39"/>
      <c r="H447" s="38" t="s">
        <v>2434</v>
      </c>
      <c r="I447" s="75">
        <v>43003</v>
      </c>
      <c r="J447" s="38" t="s">
        <v>34</v>
      </c>
      <c r="K447" s="38"/>
      <c r="L447" s="38"/>
      <c r="M447" s="38"/>
      <c r="N447" s="38" t="s">
        <v>2435</v>
      </c>
      <c r="O447" s="75">
        <v>43843</v>
      </c>
      <c r="P447" s="66">
        <f>DATE(YEAR(O447)+5, MONTH(O447), DAY(O447))</f>
        <v>45670</v>
      </c>
      <c r="Q447" s="66"/>
      <c r="R447" s="31">
        <v>2</v>
      </c>
      <c r="S447" s="31"/>
      <c r="T447" s="38" t="s">
        <v>2436</v>
      </c>
      <c r="U447" s="38" t="s">
        <v>2437</v>
      </c>
      <c r="V447" s="83" t="s">
        <v>2438</v>
      </c>
      <c r="W447" s="38" t="s">
        <v>1321</v>
      </c>
      <c r="X447" s="38" t="s">
        <v>2439</v>
      </c>
      <c r="Y447" s="38"/>
      <c r="Z447" s="22" t="s">
        <v>2433</v>
      </c>
      <c r="AA447" s="22"/>
      <c r="AB447" s="22"/>
      <c r="AC447" s="22"/>
      <c r="AD447" s="90" t="str">
        <f t="shared" ca="1" si="23"/>
        <v>ACTIVO</v>
      </c>
    </row>
    <row r="448" spans="1:31" ht="22.5" customHeight="1" x14ac:dyDescent="0.2">
      <c r="A448" s="74" t="s">
        <v>2440</v>
      </c>
      <c r="B448" s="38" t="s">
        <v>2441</v>
      </c>
      <c r="C448" s="38" t="s">
        <v>44</v>
      </c>
      <c r="D448" s="38" t="s">
        <v>459</v>
      </c>
      <c r="E448" s="38"/>
      <c r="F448" s="39"/>
      <c r="G448" s="39"/>
      <c r="H448" s="38" t="s">
        <v>2442</v>
      </c>
      <c r="I448" s="75">
        <v>43084</v>
      </c>
      <c r="J448" s="38" t="s">
        <v>34</v>
      </c>
      <c r="K448" s="38"/>
      <c r="L448" s="38"/>
      <c r="M448" s="38"/>
      <c r="N448" s="38" t="s">
        <v>2443</v>
      </c>
      <c r="O448" s="75">
        <v>43285</v>
      </c>
      <c r="P448" s="66">
        <f t="shared" si="21"/>
        <v>43650</v>
      </c>
      <c r="Q448" s="66"/>
      <c r="R448" s="75"/>
      <c r="S448" s="75"/>
      <c r="T448" s="38" t="s">
        <v>2444</v>
      </c>
      <c r="U448" s="38" t="s">
        <v>2445</v>
      </c>
      <c r="V448" s="83" t="s">
        <v>2446</v>
      </c>
      <c r="W448" s="38" t="s">
        <v>2447</v>
      </c>
      <c r="X448" s="38" t="s">
        <v>2448</v>
      </c>
      <c r="Y448" s="38"/>
      <c r="Z448" s="22" t="s">
        <v>2441</v>
      </c>
      <c r="AA448" s="22"/>
      <c r="AB448" s="22"/>
      <c r="AC448" s="22"/>
      <c r="AD448" s="90" t="str">
        <f t="shared" ca="1" si="23"/>
        <v>INACTIVO</v>
      </c>
    </row>
    <row r="449" spans="1:33" ht="22.5" customHeight="1" x14ac:dyDescent="0.2">
      <c r="A449" s="74" t="s">
        <v>2449</v>
      </c>
      <c r="B449" s="38" t="s">
        <v>2450</v>
      </c>
      <c r="C449" s="38" t="s">
        <v>44</v>
      </c>
      <c r="D449" s="38" t="s">
        <v>44</v>
      </c>
      <c r="E449" s="38"/>
      <c r="F449" s="39"/>
      <c r="G449" s="39"/>
      <c r="H449" s="38" t="s">
        <v>2451</v>
      </c>
      <c r="I449" s="75">
        <v>43124</v>
      </c>
      <c r="J449" s="38" t="s">
        <v>34</v>
      </c>
      <c r="K449" s="38"/>
      <c r="L449" s="38"/>
      <c r="M449" s="38"/>
      <c r="N449" s="38" t="s">
        <v>2452</v>
      </c>
      <c r="O449" s="75">
        <v>43796</v>
      </c>
      <c r="P449" s="66">
        <f>DATE(YEAR(O449)+5, MONTH(O449), DAY(O449))</f>
        <v>45623</v>
      </c>
      <c r="Q449" s="66"/>
      <c r="R449" s="31">
        <v>2</v>
      </c>
      <c r="S449" s="31"/>
      <c r="T449" s="38" t="s">
        <v>2453</v>
      </c>
      <c r="U449" s="38">
        <v>22210989</v>
      </c>
      <c r="V449" s="83" t="s">
        <v>2454</v>
      </c>
      <c r="W449" s="38" t="s">
        <v>2455</v>
      </c>
      <c r="X449" s="38" t="s">
        <v>2456</v>
      </c>
      <c r="Y449" s="38"/>
      <c r="Z449" s="22" t="s">
        <v>2450</v>
      </c>
      <c r="AA449" s="22"/>
      <c r="AB449" s="22"/>
      <c r="AC449" s="22"/>
      <c r="AD449" s="90" t="str">
        <f t="shared" ca="1" si="23"/>
        <v>INACTIVO</v>
      </c>
    </row>
    <row r="450" spans="1:33" ht="25.5" x14ac:dyDescent="0.2">
      <c r="A450" s="74" t="s">
        <v>2457</v>
      </c>
      <c r="B450" s="38" t="s">
        <v>2458</v>
      </c>
      <c r="C450" s="38" t="s">
        <v>44</v>
      </c>
      <c r="D450" s="38" t="s">
        <v>459</v>
      </c>
      <c r="E450" s="38"/>
      <c r="F450" s="39"/>
      <c r="G450" s="39"/>
      <c r="H450" s="38" t="s">
        <v>2459</v>
      </c>
      <c r="I450" s="75">
        <v>43115</v>
      </c>
      <c r="J450" s="38" t="s">
        <v>34</v>
      </c>
      <c r="K450" t="s">
        <v>2460</v>
      </c>
      <c r="L450" s="38" t="s">
        <v>459</v>
      </c>
      <c r="M450" t="s">
        <v>2461</v>
      </c>
      <c r="N450" s="38" t="s">
        <v>2462</v>
      </c>
      <c r="O450" s="75">
        <v>44391</v>
      </c>
      <c r="P450" s="66">
        <v>45805</v>
      </c>
      <c r="Q450" s="8" t="s">
        <v>2463</v>
      </c>
      <c r="R450" s="31">
        <v>1</v>
      </c>
      <c r="S450" s="31">
        <v>2021</v>
      </c>
      <c r="T450" s="38" t="s">
        <v>2464</v>
      </c>
      <c r="U450" s="38" t="s">
        <v>2465</v>
      </c>
      <c r="V450" s="83" t="s">
        <v>2466</v>
      </c>
      <c r="W450" s="38" t="s">
        <v>2467</v>
      </c>
      <c r="X450" s="38" t="s">
        <v>2468</v>
      </c>
      <c r="Y450" s="38"/>
      <c r="Z450" s="22" t="s">
        <v>2458</v>
      </c>
      <c r="AA450" s="22"/>
      <c r="AB450" s="22"/>
      <c r="AC450" s="22"/>
      <c r="AD450" s="90" t="str">
        <f t="shared" ca="1" si="23"/>
        <v>ACTIVO</v>
      </c>
    </row>
    <row r="451" spans="1:33" ht="22.5" customHeight="1" x14ac:dyDescent="0.2">
      <c r="A451" s="74" t="s">
        <v>2469</v>
      </c>
      <c r="B451" s="38" t="s">
        <v>2470</v>
      </c>
      <c r="C451" s="38" t="s">
        <v>325</v>
      </c>
      <c r="D451" s="38" t="s">
        <v>651</v>
      </c>
      <c r="E451" s="38"/>
      <c r="F451" s="39"/>
      <c r="G451" s="39"/>
      <c r="H451" s="38" t="s">
        <v>2471</v>
      </c>
      <c r="I451" s="75">
        <v>43126</v>
      </c>
      <c r="J451" s="38" t="s">
        <v>34</v>
      </c>
      <c r="K451" s="38"/>
      <c r="L451" s="38"/>
      <c r="M451" s="38"/>
      <c r="N451" s="38" t="s">
        <v>2472</v>
      </c>
      <c r="O451" s="75">
        <v>43756</v>
      </c>
      <c r="P451" s="75">
        <v>44255</v>
      </c>
      <c r="Q451" s="75"/>
      <c r="R451" s="31">
        <v>1</v>
      </c>
      <c r="S451" s="31"/>
      <c r="T451" s="38" t="s">
        <v>2473</v>
      </c>
      <c r="U451" s="38" t="s">
        <v>2474</v>
      </c>
      <c r="V451" s="81" t="s">
        <v>2475</v>
      </c>
      <c r="W451" s="38" t="s">
        <v>2476</v>
      </c>
      <c r="X451" s="38" t="s">
        <v>2477</v>
      </c>
      <c r="Y451" s="38"/>
      <c r="Z451" s="22" t="s">
        <v>2478</v>
      </c>
      <c r="AA451" s="22"/>
      <c r="AB451" s="22"/>
      <c r="AC451" s="22"/>
      <c r="AD451" s="90" t="str">
        <f t="shared" ca="1" si="23"/>
        <v>INACTIVO</v>
      </c>
    </row>
    <row r="452" spans="1:33" ht="22.5" customHeight="1" x14ac:dyDescent="0.2">
      <c r="A452" s="74" t="s">
        <v>2479</v>
      </c>
      <c r="B452" s="38" t="s">
        <v>2480</v>
      </c>
      <c r="C452" s="38" t="s">
        <v>44</v>
      </c>
      <c r="D452" s="38" t="s">
        <v>44</v>
      </c>
      <c r="E452" s="38"/>
      <c r="F452" s="39"/>
      <c r="G452" s="39"/>
      <c r="H452" s="38" t="s">
        <v>2481</v>
      </c>
      <c r="I452" s="75">
        <v>43145</v>
      </c>
      <c r="J452" s="38" t="s">
        <v>34</v>
      </c>
      <c r="K452" s="38"/>
      <c r="L452" s="38"/>
      <c r="M452" s="38"/>
      <c r="N452" s="38" t="s">
        <v>2482</v>
      </c>
      <c r="O452" s="75">
        <v>43374</v>
      </c>
      <c r="P452" s="66">
        <f t="shared" si="21"/>
        <v>43739</v>
      </c>
      <c r="Q452" s="66"/>
      <c r="R452" s="75"/>
      <c r="S452" s="75"/>
      <c r="T452" s="38" t="s">
        <v>2483</v>
      </c>
      <c r="U452" s="38" t="s">
        <v>2484</v>
      </c>
      <c r="V452" s="83" t="s">
        <v>2485</v>
      </c>
      <c r="W452" s="38" t="s">
        <v>2486</v>
      </c>
      <c r="X452" s="38" t="s">
        <v>2487</v>
      </c>
      <c r="Y452" s="38"/>
      <c r="Z452" s="22" t="s">
        <v>2480</v>
      </c>
      <c r="AA452" s="22"/>
      <c r="AB452" s="22"/>
      <c r="AC452" s="22"/>
      <c r="AD452" s="90" t="str">
        <f t="shared" ca="1" si="23"/>
        <v>INACTIVO</v>
      </c>
    </row>
    <row r="453" spans="1:33" ht="22.5" customHeight="1" x14ac:dyDescent="0.2">
      <c r="A453" s="74" t="s">
        <v>2488</v>
      </c>
      <c r="B453" s="38" t="s">
        <v>2489</v>
      </c>
      <c r="C453" s="38" t="s">
        <v>70</v>
      </c>
      <c r="D453" s="38"/>
      <c r="E453" s="38"/>
      <c r="F453" s="39"/>
      <c r="G453" s="39"/>
      <c r="H453" s="38" t="s">
        <v>2490</v>
      </c>
      <c r="I453" s="75">
        <v>43140</v>
      </c>
      <c r="J453" s="38" t="s">
        <v>34</v>
      </c>
      <c r="K453" s="38"/>
      <c r="L453" s="38"/>
      <c r="M453" s="38"/>
      <c r="N453" s="38" t="s">
        <v>2490</v>
      </c>
      <c r="O453" s="75">
        <v>43140</v>
      </c>
      <c r="P453" s="66">
        <f t="shared" si="21"/>
        <v>43505</v>
      </c>
      <c r="Q453" s="66"/>
      <c r="R453" s="75"/>
      <c r="S453" s="75"/>
      <c r="T453" s="38" t="s">
        <v>2491</v>
      </c>
      <c r="U453" s="38" t="s">
        <v>2492</v>
      </c>
      <c r="V453" s="83" t="s">
        <v>2493</v>
      </c>
      <c r="W453" s="38" t="s">
        <v>2494</v>
      </c>
      <c r="X453" s="38" t="s">
        <v>2495</v>
      </c>
      <c r="Y453" s="38"/>
      <c r="Z453" s="22" t="s">
        <v>2489</v>
      </c>
      <c r="AA453" s="22"/>
      <c r="AB453" s="22"/>
      <c r="AC453" s="22"/>
      <c r="AD453" s="90" t="str">
        <f t="shared" ca="1" si="23"/>
        <v>INACTIVO</v>
      </c>
    </row>
    <row r="454" spans="1:33" ht="22.5" customHeight="1" x14ac:dyDescent="0.2">
      <c r="A454" s="74" t="s">
        <v>2496</v>
      </c>
      <c r="B454" s="31">
        <v>115600282805</v>
      </c>
      <c r="C454" s="38" t="s">
        <v>679</v>
      </c>
      <c r="D454" s="38" t="s">
        <v>679</v>
      </c>
      <c r="E454" s="38"/>
      <c r="F454" s="39"/>
      <c r="G454" s="39"/>
      <c r="H454" s="38" t="s">
        <v>2497</v>
      </c>
      <c r="I454" s="75">
        <v>43145</v>
      </c>
      <c r="J454" s="38" t="s">
        <v>34</v>
      </c>
      <c r="K454" s="38">
        <v>91105</v>
      </c>
      <c r="L454" s="38" t="s">
        <v>2498</v>
      </c>
      <c r="M454" s="43">
        <v>46105</v>
      </c>
      <c r="N454" s="38" t="s">
        <v>2499</v>
      </c>
      <c r="O454" s="75">
        <v>45405</v>
      </c>
      <c r="P454" s="66">
        <v>47231</v>
      </c>
      <c r="Q454" s="66" t="s">
        <v>4332</v>
      </c>
      <c r="R454" s="31">
        <v>2</v>
      </c>
      <c r="S454" s="31">
        <v>2024</v>
      </c>
      <c r="T454" s="38" t="s">
        <v>3839</v>
      </c>
      <c r="U454" s="38" t="s">
        <v>3840</v>
      </c>
      <c r="V454" s="91" t="s">
        <v>3841</v>
      </c>
      <c r="W454" s="38" t="s">
        <v>50</v>
      </c>
      <c r="X454" s="38" t="s">
        <v>2500</v>
      </c>
      <c r="Y454" s="38"/>
      <c r="Z454" s="31">
        <v>115600282805</v>
      </c>
      <c r="AA454" s="31"/>
      <c r="AB454" s="31"/>
      <c r="AC454" s="31"/>
      <c r="AD454" s="90" t="str">
        <f t="shared" ca="1" si="23"/>
        <v>ACTIVO</v>
      </c>
      <c r="AG454" s="50"/>
    </row>
    <row r="455" spans="1:33" ht="22.5" customHeight="1" x14ac:dyDescent="0.2">
      <c r="A455" s="55" t="s">
        <v>2501</v>
      </c>
      <c r="B455" s="31" t="s">
        <v>2502</v>
      </c>
      <c r="C455" s="38" t="s">
        <v>44</v>
      </c>
      <c r="D455" s="38" t="s">
        <v>2009</v>
      </c>
      <c r="E455" s="38"/>
      <c r="F455" s="39"/>
      <c r="G455" s="39"/>
      <c r="H455" s="38" t="s">
        <v>2503</v>
      </c>
      <c r="I455" s="75">
        <v>43167</v>
      </c>
      <c r="J455" s="38" t="s">
        <v>34</v>
      </c>
      <c r="K455" s="38" t="s">
        <v>3916</v>
      </c>
      <c r="L455" s="38" t="s">
        <v>3917</v>
      </c>
      <c r="M455" s="43">
        <v>46399</v>
      </c>
      <c r="N455" s="38" t="s">
        <v>2504</v>
      </c>
      <c r="O455" s="75">
        <v>45015</v>
      </c>
      <c r="P455" s="66">
        <v>46842</v>
      </c>
      <c r="Q455" s="66" t="s">
        <v>4531</v>
      </c>
      <c r="R455" s="31">
        <v>2</v>
      </c>
      <c r="S455" s="31">
        <v>2024</v>
      </c>
      <c r="T455" s="38" t="s">
        <v>2505</v>
      </c>
      <c r="U455" s="38" t="s">
        <v>3918</v>
      </c>
      <c r="V455" s="91" t="s">
        <v>3919</v>
      </c>
      <c r="W455" s="38" t="s">
        <v>2506</v>
      </c>
      <c r="X455" s="38" t="s">
        <v>2507</v>
      </c>
      <c r="Y455" s="38"/>
      <c r="Z455" s="31" t="s">
        <v>2502</v>
      </c>
      <c r="AA455" s="31"/>
      <c r="AB455" s="31"/>
      <c r="AC455" s="31"/>
      <c r="AD455" s="90" t="str">
        <f t="shared" ca="1" si="23"/>
        <v>ACTIVO</v>
      </c>
    </row>
    <row r="456" spans="1:33" ht="22.5" customHeight="1" x14ac:dyDescent="0.2">
      <c r="A456" s="74" t="s">
        <v>2508</v>
      </c>
      <c r="B456" s="31" t="s">
        <v>2509</v>
      </c>
      <c r="C456" s="38" t="s">
        <v>31</v>
      </c>
      <c r="D456" s="38" t="s">
        <v>32</v>
      </c>
      <c r="E456" s="38"/>
      <c r="F456" s="39"/>
      <c r="G456" s="39"/>
      <c r="H456" s="38" t="s">
        <v>2510</v>
      </c>
      <c r="I456" s="75">
        <v>43164</v>
      </c>
      <c r="J456" s="38" t="s">
        <v>34</v>
      </c>
      <c r="K456" s="38" t="s">
        <v>2511</v>
      </c>
      <c r="L456" s="38" t="s">
        <v>32</v>
      </c>
      <c r="M456" s="43">
        <v>46244</v>
      </c>
      <c r="N456" s="38" t="s">
        <v>2512</v>
      </c>
      <c r="O456" s="75">
        <v>44168</v>
      </c>
      <c r="P456" s="66">
        <v>45806</v>
      </c>
      <c r="Q456" s="66" t="s">
        <v>4259</v>
      </c>
      <c r="R456" s="31">
        <v>2</v>
      </c>
      <c r="S456" s="31">
        <v>2024</v>
      </c>
      <c r="T456" s="38" t="s">
        <v>2513</v>
      </c>
      <c r="U456" s="141">
        <v>88113384</v>
      </c>
      <c r="V456" s="91" t="s">
        <v>3836</v>
      </c>
      <c r="W456" s="38" t="s">
        <v>3837</v>
      </c>
      <c r="X456" s="38" t="s">
        <v>2515</v>
      </c>
      <c r="Y456" s="38"/>
      <c r="Z456" s="31" t="s">
        <v>2509</v>
      </c>
      <c r="AA456" s="31"/>
      <c r="AB456" s="31"/>
      <c r="AC456" s="31"/>
      <c r="AD456" s="90" t="str">
        <f t="shared" ca="1" si="23"/>
        <v>ACTIVO</v>
      </c>
    </row>
    <row r="457" spans="1:33" ht="22.5" customHeight="1" x14ac:dyDescent="0.2">
      <c r="A457" s="74" t="s">
        <v>2516</v>
      </c>
      <c r="B457" s="31" t="s">
        <v>2517</v>
      </c>
      <c r="C457" s="38" t="s">
        <v>44</v>
      </c>
      <c r="D457" s="38" t="s">
        <v>57</v>
      </c>
      <c r="E457" s="38"/>
      <c r="F457" s="39"/>
      <c r="G457" s="39"/>
      <c r="H457" s="38" t="s">
        <v>2518</v>
      </c>
      <c r="I457" s="75">
        <v>43200</v>
      </c>
      <c r="J457" s="38" t="s">
        <v>34</v>
      </c>
      <c r="K457" s="38">
        <v>85992</v>
      </c>
      <c r="L457" s="38" t="s">
        <v>570</v>
      </c>
      <c r="M457" s="43">
        <v>46050</v>
      </c>
      <c r="N457" s="38" t="s">
        <v>2519</v>
      </c>
      <c r="O457" s="75">
        <v>44148</v>
      </c>
      <c r="P457" s="75">
        <v>45974</v>
      </c>
      <c r="Q457" s="75"/>
      <c r="R457" s="31">
        <v>2</v>
      </c>
      <c r="S457" s="31">
        <v>2023</v>
      </c>
      <c r="T457" s="38" t="s">
        <v>2520</v>
      </c>
      <c r="U457" s="38" t="s">
        <v>2521</v>
      </c>
      <c r="V457" s="48" t="s">
        <v>2522</v>
      </c>
      <c r="W457" s="38" t="s">
        <v>2523</v>
      </c>
      <c r="X457" s="38" t="s">
        <v>2524</v>
      </c>
      <c r="Y457" s="38"/>
      <c r="Z457" s="31" t="s">
        <v>2525</v>
      </c>
      <c r="AA457" s="31"/>
      <c r="AB457" s="31"/>
      <c r="AC457" s="31"/>
      <c r="AD457" s="90" t="str">
        <f t="shared" ca="1" si="23"/>
        <v>ACTIVO</v>
      </c>
    </row>
    <row r="458" spans="1:33" ht="22.5" customHeight="1" x14ac:dyDescent="0.2">
      <c r="A458" s="74" t="s">
        <v>2526</v>
      </c>
      <c r="B458" s="31" t="s">
        <v>2527</v>
      </c>
      <c r="C458" s="38" t="s">
        <v>44</v>
      </c>
      <c r="D458" s="38" t="s">
        <v>628</v>
      </c>
      <c r="E458" s="38"/>
      <c r="F458" s="39"/>
      <c r="G458" s="39"/>
      <c r="H458" s="38" t="s">
        <v>2528</v>
      </c>
      <c r="I458" s="75">
        <v>43209</v>
      </c>
      <c r="J458" s="38" t="s">
        <v>34</v>
      </c>
      <c r="K458" s="38"/>
      <c r="L458" s="38"/>
      <c r="M458" s="38"/>
      <c r="N458" s="38" t="s">
        <v>2529</v>
      </c>
      <c r="O458" s="75">
        <v>44223</v>
      </c>
      <c r="P458" s="66">
        <v>46049</v>
      </c>
      <c r="Q458" s="66" t="s">
        <v>2530</v>
      </c>
      <c r="R458" s="31">
        <v>2</v>
      </c>
      <c r="S458" s="31">
        <v>2021</v>
      </c>
      <c r="T458" s="38" t="s">
        <v>2531</v>
      </c>
      <c r="U458" s="38" t="s">
        <v>2532</v>
      </c>
      <c r="V458" s="83" t="s">
        <v>2533</v>
      </c>
      <c r="W458" s="38" t="s">
        <v>916</v>
      </c>
      <c r="X458" s="38" t="s">
        <v>2534</v>
      </c>
      <c r="Y458" s="38"/>
      <c r="Z458" s="31" t="s">
        <v>2527</v>
      </c>
      <c r="AA458" s="31"/>
      <c r="AB458" s="31"/>
      <c r="AC458" s="31"/>
      <c r="AD458" s="90" t="str">
        <f t="shared" ca="1" si="23"/>
        <v>ACTIVO</v>
      </c>
      <c r="AE458" s="84"/>
      <c r="AF458" s="84"/>
    </row>
    <row r="459" spans="1:33" ht="22.5" customHeight="1" x14ac:dyDescent="0.2">
      <c r="A459" s="74" t="s">
        <v>2535</v>
      </c>
      <c r="B459" s="31" t="s">
        <v>2536</v>
      </c>
      <c r="C459" s="38" t="s">
        <v>44</v>
      </c>
      <c r="D459" s="38" t="s">
        <v>44</v>
      </c>
      <c r="E459" s="38"/>
      <c r="F459" s="39"/>
      <c r="G459" s="39"/>
      <c r="H459" s="38" t="s">
        <v>2537</v>
      </c>
      <c r="I459" s="75">
        <v>43248</v>
      </c>
      <c r="J459" s="38" t="s">
        <v>34</v>
      </c>
      <c r="K459" s="38"/>
      <c r="L459" s="38"/>
      <c r="M459" s="38"/>
      <c r="N459" s="38" t="s">
        <v>2538</v>
      </c>
      <c r="O459" s="75">
        <v>43350</v>
      </c>
      <c r="P459" s="66">
        <f t="shared" si="21"/>
        <v>43715</v>
      </c>
      <c r="Q459" s="66"/>
      <c r="R459" s="75"/>
      <c r="S459" s="75"/>
      <c r="T459" s="38" t="s">
        <v>2539</v>
      </c>
      <c r="U459" s="38" t="s">
        <v>2540</v>
      </c>
      <c r="V459" s="83" t="s">
        <v>2541</v>
      </c>
      <c r="W459" s="38" t="s">
        <v>2350</v>
      </c>
      <c r="X459" s="38" t="s">
        <v>2542</v>
      </c>
      <c r="Y459" s="38"/>
      <c r="Z459" s="31" t="s">
        <v>2536</v>
      </c>
      <c r="AA459" s="31"/>
      <c r="AB459" s="31"/>
      <c r="AC459" s="31"/>
      <c r="AD459" s="90" t="str">
        <f t="shared" ca="1" si="23"/>
        <v>INACTIVO</v>
      </c>
    </row>
    <row r="460" spans="1:33" ht="22.5" customHeight="1" x14ac:dyDescent="0.2">
      <c r="A460" s="74" t="s">
        <v>2543</v>
      </c>
      <c r="B460" s="31" t="s">
        <v>2544</v>
      </c>
      <c r="C460" s="38" t="s">
        <v>44</v>
      </c>
      <c r="D460" s="38" t="s">
        <v>44</v>
      </c>
      <c r="E460" s="38"/>
      <c r="F460" s="39"/>
      <c r="G460" s="39"/>
      <c r="H460" s="38" t="s">
        <v>2545</v>
      </c>
      <c r="I460" s="75">
        <v>42751</v>
      </c>
      <c r="J460" s="38" t="s">
        <v>34</v>
      </c>
      <c r="K460" s="38">
        <v>988</v>
      </c>
      <c r="L460" s="38" t="s">
        <v>886</v>
      </c>
      <c r="M460" s="43">
        <v>46504</v>
      </c>
      <c r="N460" s="38" t="s">
        <v>2546</v>
      </c>
      <c r="O460" s="75">
        <v>44057</v>
      </c>
      <c r="P460" s="66">
        <f>DATE(YEAR(O460)+5, MONTH(O460), DAY(O460))</f>
        <v>45883</v>
      </c>
      <c r="Q460" s="66" t="s">
        <v>2547</v>
      </c>
      <c r="R460" s="31">
        <v>1</v>
      </c>
      <c r="S460" s="73">
        <v>2023</v>
      </c>
      <c r="T460" s="38" t="s">
        <v>2548</v>
      </c>
      <c r="U460" s="38" t="s">
        <v>2549</v>
      </c>
      <c r="V460" s="91" t="s">
        <v>2550</v>
      </c>
      <c r="W460" s="38" t="s">
        <v>2551</v>
      </c>
      <c r="X460" s="38" t="s">
        <v>2552</v>
      </c>
      <c r="Y460" s="38"/>
      <c r="Z460" s="31" t="s">
        <v>2544</v>
      </c>
      <c r="AA460" s="31"/>
      <c r="AB460" s="31"/>
      <c r="AC460" s="31"/>
      <c r="AD460" s="90" t="str">
        <f t="shared" ca="1" si="23"/>
        <v>ACTIVO</v>
      </c>
    </row>
    <row r="461" spans="1:33" ht="22.5" customHeight="1" x14ac:dyDescent="0.2">
      <c r="A461" s="74" t="s">
        <v>2553</v>
      </c>
      <c r="B461" s="31" t="s">
        <v>2554</v>
      </c>
      <c r="C461" s="38" t="s">
        <v>44</v>
      </c>
      <c r="D461" s="38" t="s">
        <v>44</v>
      </c>
      <c r="E461" s="38"/>
      <c r="F461" s="39"/>
      <c r="G461" s="39"/>
      <c r="H461" s="38" t="s">
        <v>2555</v>
      </c>
      <c r="I461" s="75">
        <v>43244</v>
      </c>
      <c r="J461" s="38" t="s">
        <v>34</v>
      </c>
      <c r="K461" s="38">
        <v>1648</v>
      </c>
      <c r="L461" s="38" t="s">
        <v>886</v>
      </c>
      <c r="M461" s="43">
        <v>44846</v>
      </c>
      <c r="N461" s="38" t="s">
        <v>2556</v>
      </c>
      <c r="O461" s="75">
        <v>44280</v>
      </c>
      <c r="P461" s="66">
        <v>46106</v>
      </c>
      <c r="Q461" s="66" t="s">
        <v>2557</v>
      </c>
      <c r="R461" s="73">
        <v>2</v>
      </c>
      <c r="S461" s="73">
        <v>2024</v>
      </c>
      <c r="T461" s="38" t="s">
        <v>2558</v>
      </c>
      <c r="U461" s="38" t="s">
        <v>2559</v>
      </c>
      <c r="V461" s="83" t="s">
        <v>2560</v>
      </c>
      <c r="W461" s="35" t="s">
        <v>2291</v>
      </c>
      <c r="X461" s="38" t="s">
        <v>2561</v>
      </c>
      <c r="Y461" s="38"/>
      <c r="Z461" s="31" t="s">
        <v>2562</v>
      </c>
      <c r="AA461" s="31"/>
      <c r="AB461" s="31"/>
      <c r="AC461" s="31"/>
      <c r="AD461" s="90" t="str">
        <f t="shared" ca="1" si="23"/>
        <v>ACTIVO</v>
      </c>
    </row>
    <row r="462" spans="1:33" ht="22.5" customHeight="1" x14ac:dyDescent="0.2">
      <c r="A462" s="71" t="s">
        <v>2563</v>
      </c>
      <c r="B462" s="77" t="s">
        <v>2564</v>
      </c>
      <c r="C462" s="76" t="s">
        <v>44</v>
      </c>
      <c r="D462" s="76" t="s">
        <v>57</v>
      </c>
      <c r="E462" s="38"/>
      <c r="F462" s="39"/>
      <c r="G462" s="39"/>
      <c r="H462" s="76" t="s">
        <v>2565</v>
      </c>
      <c r="I462" s="65">
        <v>43234</v>
      </c>
      <c r="J462" s="76" t="s">
        <v>34</v>
      </c>
      <c r="K462" s="76"/>
      <c r="L462" s="76"/>
      <c r="M462" s="76"/>
      <c r="N462" s="76" t="s">
        <v>2566</v>
      </c>
      <c r="O462" s="65">
        <v>44246</v>
      </c>
      <c r="P462" s="65">
        <v>46072</v>
      </c>
      <c r="Q462" s="65"/>
      <c r="R462" s="76">
        <v>2</v>
      </c>
      <c r="S462" s="76"/>
      <c r="T462" s="76" t="s">
        <v>2567</v>
      </c>
      <c r="U462" s="76" t="s">
        <v>2568</v>
      </c>
      <c r="V462" s="83" t="s">
        <v>2569</v>
      </c>
      <c r="W462" s="76" t="s">
        <v>2570</v>
      </c>
      <c r="X462" s="38" t="s">
        <v>2571</v>
      </c>
      <c r="Y462" s="38"/>
      <c r="Z462" s="31" t="s">
        <v>2572</v>
      </c>
      <c r="AA462" s="31"/>
      <c r="AB462" s="31"/>
      <c r="AC462" s="31"/>
      <c r="AD462" s="90" t="str">
        <f t="shared" ca="1" si="23"/>
        <v>ACTIVO</v>
      </c>
      <c r="AE462" s="84"/>
    </row>
    <row r="463" spans="1:33" ht="22.5" customHeight="1" x14ac:dyDescent="0.2">
      <c r="A463" s="74" t="s">
        <v>2573</v>
      </c>
      <c r="B463" s="49" t="s">
        <v>2574</v>
      </c>
      <c r="C463" s="49" t="s">
        <v>44</v>
      </c>
      <c r="D463" s="49" t="s">
        <v>44</v>
      </c>
      <c r="E463" s="38"/>
      <c r="F463" s="39"/>
      <c r="G463" s="39"/>
      <c r="H463" s="49" t="s">
        <v>2575</v>
      </c>
      <c r="I463" s="75">
        <v>43336</v>
      </c>
      <c r="J463" s="49" t="s">
        <v>34</v>
      </c>
      <c r="K463" s="49"/>
      <c r="L463" s="49"/>
      <c r="M463" s="49"/>
      <c r="N463" s="73" t="s">
        <v>2576</v>
      </c>
      <c r="O463" s="75">
        <v>43866</v>
      </c>
      <c r="P463" s="66">
        <f>DATE(YEAR(O463)+5, MONTH(O463), DAY(O463))</f>
        <v>45693</v>
      </c>
      <c r="Q463" s="66"/>
      <c r="R463" s="73">
        <v>2</v>
      </c>
      <c r="S463" s="73">
        <v>2023</v>
      </c>
      <c r="T463" s="49" t="s">
        <v>2577</v>
      </c>
      <c r="U463" s="49" t="s">
        <v>2578</v>
      </c>
      <c r="V463" s="24" t="s">
        <v>2579</v>
      </c>
      <c r="W463" s="12" t="s">
        <v>2580</v>
      </c>
      <c r="X463" s="38" t="s">
        <v>2581</v>
      </c>
      <c r="Y463" s="38"/>
      <c r="Z463" s="31" t="s">
        <v>2574</v>
      </c>
      <c r="AA463" s="31"/>
      <c r="AB463" s="31"/>
      <c r="AC463" s="31"/>
      <c r="AD463" s="90" t="str">
        <f t="shared" ca="1" si="23"/>
        <v>ACTIVO</v>
      </c>
    </row>
    <row r="464" spans="1:33" ht="22.5" customHeight="1" x14ac:dyDescent="0.2">
      <c r="A464" s="74" t="s">
        <v>2582</v>
      </c>
      <c r="B464" s="49" t="s">
        <v>2583</v>
      </c>
      <c r="C464" s="49" t="s">
        <v>480</v>
      </c>
      <c r="D464" s="49" t="s">
        <v>481</v>
      </c>
      <c r="E464" s="38"/>
      <c r="F464" s="39"/>
      <c r="G464" s="39"/>
      <c r="H464" s="49"/>
      <c r="I464" s="75"/>
      <c r="J464" s="49" t="s">
        <v>34</v>
      </c>
      <c r="K464" s="49"/>
      <c r="L464" s="49"/>
      <c r="M464" s="49"/>
      <c r="N464" s="49" t="s">
        <v>2584</v>
      </c>
      <c r="O464" s="75">
        <v>43304</v>
      </c>
      <c r="P464" s="66">
        <f t="shared" si="21"/>
        <v>43669</v>
      </c>
      <c r="Q464" s="66"/>
      <c r="R464" s="73"/>
      <c r="S464" s="73"/>
      <c r="T464" s="49" t="s">
        <v>2585</v>
      </c>
      <c r="U464" s="49" t="s">
        <v>2586</v>
      </c>
      <c r="V464" s="83" t="s">
        <v>2587</v>
      </c>
      <c r="W464" s="12" t="s">
        <v>2588</v>
      </c>
      <c r="X464" s="38" t="s">
        <v>2589</v>
      </c>
      <c r="Y464" s="38"/>
      <c r="Z464" s="31" t="s">
        <v>2583</v>
      </c>
      <c r="AA464" s="31"/>
      <c r="AB464" s="31"/>
      <c r="AC464" s="31"/>
      <c r="AD464" s="90" t="str">
        <f t="shared" ca="1" si="23"/>
        <v>INACTIVO</v>
      </c>
    </row>
    <row r="465" spans="1:34" ht="22.5" customHeight="1" x14ac:dyDescent="0.2">
      <c r="A465" s="74" t="s">
        <v>2590</v>
      </c>
      <c r="B465" s="49" t="s">
        <v>2591</v>
      </c>
      <c r="C465" s="49" t="s">
        <v>44</v>
      </c>
      <c r="D465" s="49" t="s">
        <v>291</v>
      </c>
      <c r="E465" s="38"/>
      <c r="F465" s="39"/>
      <c r="G465" s="39"/>
      <c r="H465" s="49"/>
      <c r="I465" s="75"/>
      <c r="J465" s="49" t="s">
        <v>34</v>
      </c>
      <c r="K465" s="49" t="s">
        <v>2592</v>
      </c>
      <c r="L465" s="49" t="s">
        <v>60</v>
      </c>
      <c r="M465" s="134">
        <v>45825</v>
      </c>
      <c r="N465" s="49" t="s">
        <v>2593</v>
      </c>
      <c r="O465" s="75">
        <v>44621</v>
      </c>
      <c r="P465" s="66">
        <v>46447</v>
      </c>
      <c r="Q465" s="66" t="s">
        <v>2594</v>
      </c>
      <c r="R465" s="73">
        <v>2</v>
      </c>
      <c r="S465" s="73">
        <v>2022</v>
      </c>
      <c r="T465" s="49" t="s">
        <v>2595</v>
      </c>
      <c r="U465" s="49" t="s">
        <v>2596</v>
      </c>
      <c r="V465" s="91" t="s">
        <v>2597</v>
      </c>
      <c r="W465" s="12" t="s">
        <v>2598</v>
      </c>
      <c r="X465" s="38" t="s">
        <v>2599</v>
      </c>
      <c r="Y465" s="38"/>
      <c r="Z465" s="31" t="s">
        <v>2591</v>
      </c>
      <c r="AA465" s="31"/>
      <c r="AB465" s="31"/>
      <c r="AC465" s="31"/>
      <c r="AD465" s="90" t="str">
        <f t="shared" ca="1" si="23"/>
        <v>ACTIVO</v>
      </c>
    </row>
    <row r="466" spans="1:34" ht="22.5" customHeight="1" x14ac:dyDescent="0.2">
      <c r="A466" s="55" t="s">
        <v>2600</v>
      </c>
      <c r="B466" s="49" t="s">
        <v>2601</v>
      </c>
      <c r="C466" s="49" t="s">
        <v>44</v>
      </c>
      <c r="D466" s="49" t="s">
        <v>44</v>
      </c>
      <c r="E466" s="38"/>
      <c r="F466" s="39"/>
      <c r="G466" s="39"/>
      <c r="H466" s="49"/>
      <c r="I466" s="75"/>
      <c r="J466" s="49" t="s">
        <v>34</v>
      </c>
      <c r="K466" s="49"/>
      <c r="L466" s="49"/>
      <c r="M466" s="49"/>
      <c r="N466" s="49" t="s">
        <v>2602</v>
      </c>
      <c r="O466" s="75">
        <v>43741</v>
      </c>
      <c r="P466" s="75">
        <v>44255</v>
      </c>
      <c r="Q466" s="75"/>
      <c r="R466" s="73">
        <v>1</v>
      </c>
      <c r="S466" s="73"/>
      <c r="T466" s="49" t="s">
        <v>2603</v>
      </c>
      <c r="U466" s="36" t="s">
        <v>2604</v>
      </c>
      <c r="V466" s="83" t="s">
        <v>2605</v>
      </c>
      <c r="W466" s="37" t="s">
        <v>2606</v>
      </c>
      <c r="X466" s="38" t="s">
        <v>2607</v>
      </c>
      <c r="Y466" s="38"/>
      <c r="Z466" s="31" t="s">
        <v>2601</v>
      </c>
      <c r="AA466" s="31"/>
      <c r="AB466" s="31"/>
      <c r="AC466" s="31"/>
      <c r="AD466" s="90" t="str">
        <f t="shared" ca="1" si="23"/>
        <v>INACTIVO</v>
      </c>
    </row>
    <row r="467" spans="1:34" ht="22.5" customHeight="1" x14ac:dyDescent="0.2">
      <c r="A467" s="74" t="s">
        <v>2608</v>
      </c>
      <c r="B467" s="49" t="s">
        <v>2609</v>
      </c>
      <c r="C467" s="49" t="s">
        <v>325</v>
      </c>
      <c r="D467" s="49" t="s">
        <v>325</v>
      </c>
      <c r="E467" s="38"/>
      <c r="F467" s="39"/>
      <c r="G467" s="39"/>
      <c r="H467" s="49"/>
      <c r="I467" s="75"/>
      <c r="J467" s="49" t="s">
        <v>34</v>
      </c>
      <c r="K467" s="49"/>
      <c r="L467" s="49"/>
      <c r="M467" s="49"/>
      <c r="N467" s="49" t="s">
        <v>2610</v>
      </c>
      <c r="O467" s="75">
        <v>43361</v>
      </c>
      <c r="P467" s="66">
        <f t="shared" si="21"/>
        <v>43726</v>
      </c>
      <c r="Q467" s="66"/>
      <c r="R467" s="73"/>
      <c r="S467" s="73"/>
      <c r="T467" s="49" t="s">
        <v>2611</v>
      </c>
      <c r="U467" s="36" t="s">
        <v>2612</v>
      </c>
      <c r="V467" s="83" t="s">
        <v>2613</v>
      </c>
      <c r="W467" s="37" t="s">
        <v>2614</v>
      </c>
      <c r="X467" s="38" t="s">
        <v>2615</v>
      </c>
      <c r="Y467" s="38"/>
      <c r="Z467" s="31" t="s">
        <v>2609</v>
      </c>
      <c r="AA467" s="31"/>
      <c r="AB467" s="31"/>
      <c r="AC467" s="31"/>
      <c r="AD467" s="90" t="str">
        <f t="shared" ca="1" si="23"/>
        <v>INACTIVO</v>
      </c>
    </row>
    <row r="468" spans="1:34" ht="22.5" customHeight="1" x14ac:dyDescent="0.2">
      <c r="A468" s="71" t="s">
        <v>2616</v>
      </c>
      <c r="B468" s="67" t="s">
        <v>2617</v>
      </c>
      <c r="C468" s="67" t="s">
        <v>44</v>
      </c>
      <c r="D468" s="67" t="s">
        <v>44</v>
      </c>
      <c r="E468" s="76"/>
      <c r="F468" s="82"/>
      <c r="G468" s="82"/>
      <c r="H468" s="67"/>
      <c r="I468" s="65"/>
      <c r="J468" s="67" t="s">
        <v>34</v>
      </c>
      <c r="K468" s="67" t="s">
        <v>2618</v>
      </c>
      <c r="L468" s="67" t="s">
        <v>2619</v>
      </c>
      <c r="M468" s="135">
        <v>46086</v>
      </c>
      <c r="N468" s="67" t="s">
        <v>2620</v>
      </c>
      <c r="O468" s="75">
        <v>44069</v>
      </c>
      <c r="P468" s="66">
        <v>45895</v>
      </c>
      <c r="Q468" s="66"/>
      <c r="R468" s="73">
        <v>2</v>
      </c>
      <c r="S468" s="73">
        <v>2024</v>
      </c>
      <c r="T468" s="49" t="s">
        <v>3838</v>
      </c>
      <c r="U468" s="49">
        <v>22050900</v>
      </c>
      <c r="V468" s="83" t="s">
        <v>3838</v>
      </c>
      <c r="W468" s="12" t="s">
        <v>50</v>
      </c>
      <c r="X468" s="38" t="s">
        <v>2621</v>
      </c>
      <c r="Y468" s="38"/>
      <c r="Z468" s="31" t="s">
        <v>2617</v>
      </c>
      <c r="AA468" s="31"/>
      <c r="AB468" s="31"/>
      <c r="AC468" s="31"/>
      <c r="AD468" s="90" t="str">
        <f t="shared" ca="1" si="23"/>
        <v>ACTIVO</v>
      </c>
    </row>
    <row r="469" spans="1:34" ht="22.5" customHeight="1" x14ac:dyDescent="0.2">
      <c r="A469" s="74" t="s">
        <v>2622</v>
      </c>
      <c r="B469" s="49" t="s">
        <v>2623</v>
      </c>
      <c r="C469" s="49" t="s">
        <v>44</v>
      </c>
      <c r="D469" s="49" t="s">
        <v>1365</v>
      </c>
      <c r="E469" s="38"/>
      <c r="F469" s="39"/>
      <c r="G469" s="39"/>
      <c r="H469" s="49" t="s">
        <v>2624</v>
      </c>
      <c r="I469" s="75">
        <v>42758</v>
      </c>
      <c r="J469" s="49" t="s">
        <v>34</v>
      </c>
      <c r="K469" s="49"/>
      <c r="L469" s="49"/>
      <c r="M469" s="49"/>
      <c r="N469" s="49" t="s">
        <v>2625</v>
      </c>
      <c r="O469" s="75">
        <v>43350</v>
      </c>
      <c r="P469" s="66">
        <f t="shared" si="21"/>
        <v>43715</v>
      </c>
      <c r="Q469" s="66"/>
      <c r="R469" s="73"/>
      <c r="S469" s="73"/>
      <c r="T469" s="49" t="s">
        <v>2626</v>
      </c>
      <c r="U469" s="49" t="s">
        <v>2627</v>
      </c>
      <c r="V469" s="83" t="s">
        <v>2628</v>
      </c>
      <c r="W469" s="12" t="s">
        <v>2629</v>
      </c>
      <c r="X469" s="38" t="s">
        <v>2630</v>
      </c>
      <c r="Y469" s="38"/>
      <c r="Z469" s="31" t="s">
        <v>2631</v>
      </c>
      <c r="AA469" s="31"/>
      <c r="AB469" s="31"/>
      <c r="AC469" s="31"/>
      <c r="AD469" s="90" t="str">
        <f t="shared" ca="1" si="23"/>
        <v>INACTIVO</v>
      </c>
    </row>
    <row r="470" spans="1:34" ht="22.5" customHeight="1" x14ac:dyDescent="0.2">
      <c r="A470" s="74" t="s">
        <v>2632</v>
      </c>
      <c r="B470" s="49" t="s">
        <v>2633</v>
      </c>
      <c r="C470" s="49" t="s">
        <v>44</v>
      </c>
      <c r="D470" s="49" t="s">
        <v>44</v>
      </c>
      <c r="E470" s="38"/>
      <c r="F470" s="39"/>
      <c r="G470" s="39"/>
      <c r="H470" s="49"/>
      <c r="I470" s="75"/>
      <c r="J470" s="49" t="s">
        <v>34</v>
      </c>
      <c r="K470" s="49" t="s">
        <v>2634</v>
      </c>
      <c r="L470" s="49" t="s">
        <v>558</v>
      </c>
      <c r="M470" s="134">
        <v>45262</v>
      </c>
      <c r="N470" s="49" t="s">
        <v>2635</v>
      </c>
      <c r="O470" s="75">
        <v>43860</v>
      </c>
      <c r="P470" s="66">
        <f>DATE(YEAR(O470)+5, MONTH(O470), DAY(O470))</f>
        <v>45687</v>
      </c>
      <c r="Q470" s="66"/>
      <c r="R470" s="73">
        <v>1</v>
      </c>
      <c r="S470" s="73">
        <v>2022</v>
      </c>
      <c r="T470" s="49" t="s">
        <v>2636</v>
      </c>
      <c r="U470" s="49" t="s">
        <v>2637</v>
      </c>
      <c r="V470" s="83" t="s">
        <v>2638</v>
      </c>
      <c r="W470" s="12" t="s">
        <v>2639</v>
      </c>
      <c r="X470" s="38" t="s">
        <v>2640</v>
      </c>
      <c r="Y470" s="38"/>
      <c r="Z470" s="31" t="s">
        <v>2633</v>
      </c>
      <c r="AA470" s="31"/>
      <c r="AB470" s="31"/>
      <c r="AC470" s="31"/>
      <c r="AD470" s="90" t="str">
        <f t="shared" ca="1" si="23"/>
        <v>ACTIVO</v>
      </c>
      <c r="AE470" s="17"/>
    </row>
    <row r="471" spans="1:34" ht="22.5" customHeight="1" x14ac:dyDescent="0.2">
      <c r="A471" s="74" t="s">
        <v>2641</v>
      </c>
      <c r="B471" s="49" t="s">
        <v>2642</v>
      </c>
      <c r="C471" s="49" t="s">
        <v>44</v>
      </c>
      <c r="D471" s="49" t="s">
        <v>44</v>
      </c>
      <c r="E471" s="38"/>
      <c r="F471" s="39"/>
      <c r="G471" s="39"/>
      <c r="H471" s="49"/>
      <c r="I471" s="75"/>
      <c r="J471" s="49" t="s">
        <v>34</v>
      </c>
      <c r="K471" s="49"/>
      <c r="L471" s="49"/>
      <c r="M471" s="49"/>
      <c r="N471" s="49" t="s">
        <v>2643</v>
      </c>
      <c r="O471" s="75">
        <v>43746</v>
      </c>
      <c r="P471" s="75">
        <v>44255</v>
      </c>
      <c r="Q471" s="75"/>
      <c r="R471" s="73"/>
      <c r="S471" s="73"/>
      <c r="T471" s="49" t="s">
        <v>724</v>
      </c>
      <c r="U471" s="49" t="s">
        <v>2644</v>
      </c>
      <c r="V471" s="83" t="s">
        <v>2645</v>
      </c>
      <c r="W471" s="12" t="s">
        <v>2646</v>
      </c>
      <c r="X471" s="38" t="s">
        <v>2647</v>
      </c>
      <c r="Y471" s="38"/>
      <c r="Z471" s="31" t="s">
        <v>2642</v>
      </c>
      <c r="AA471" s="31"/>
      <c r="AB471" s="31"/>
      <c r="AC471" s="31"/>
      <c r="AD471" s="90" t="str">
        <f t="shared" ca="1" si="23"/>
        <v>INACTIVO</v>
      </c>
    </row>
    <row r="472" spans="1:34" ht="22.5" customHeight="1" x14ac:dyDescent="0.2">
      <c r="A472" s="74" t="s">
        <v>2648</v>
      </c>
      <c r="B472" s="49" t="s">
        <v>2649</v>
      </c>
      <c r="C472" s="49" t="s">
        <v>325</v>
      </c>
      <c r="D472" s="49" t="s">
        <v>325</v>
      </c>
      <c r="E472" s="38"/>
      <c r="F472" s="39"/>
      <c r="G472" s="39"/>
      <c r="H472" s="49"/>
      <c r="I472" s="75"/>
      <c r="J472" s="49" t="s">
        <v>34</v>
      </c>
      <c r="K472" s="49"/>
      <c r="L472" s="49"/>
      <c r="M472" s="49"/>
      <c r="N472" s="49" t="s">
        <v>2650</v>
      </c>
      <c r="O472" s="75">
        <v>43845</v>
      </c>
      <c r="P472" s="66">
        <v>46037</v>
      </c>
      <c r="Q472" s="66"/>
      <c r="R472" s="73">
        <v>2</v>
      </c>
      <c r="S472" s="73"/>
      <c r="T472" s="49" t="s">
        <v>2651</v>
      </c>
      <c r="U472" s="49" t="s">
        <v>2652</v>
      </c>
      <c r="V472" s="83" t="s">
        <v>2653</v>
      </c>
      <c r="W472" s="12" t="s">
        <v>2654</v>
      </c>
      <c r="X472" s="38" t="s">
        <v>2655</v>
      </c>
      <c r="Y472" s="38"/>
      <c r="Z472" s="31" t="s">
        <v>2649</v>
      </c>
      <c r="AA472" s="31"/>
      <c r="AB472" s="31"/>
      <c r="AC472" s="31"/>
      <c r="AD472" s="90" t="str">
        <f t="shared" ca="1" si="23"/>
        <v>ACTIVO</v>
      </c>
    </row>
    <row r="473" spans="1:34" ht="22.5" customHeight="1" x14ac:dyDescent="0.2">
      <c r="A473" s="74" t="s">
        <v>2656</v>
      </c>
      <c r="B473" s="49" t="s">
        <v>2657</v>
      </c>
      <c r="C473" s="49" t="s">
        <v>44</v>
      </c>
      <c r="D473" s="49" t="s">
        <v>291</v>
      </c>
      <c r="E473" s="38"/>
      <c r="F473" s="39"/>
      <c r="G473" s="39"/>
      <c r="H473" s="49"/>
      <c r="I473" s="75"/>
      <c r="J473" s="49" t="s">
        <v>34</v>
      </c>
      <c r="K473" s="49"/>
      <c r="L473" s="49"/>
      <c r="M473" s="49"/>
      <c r="N473" s="49" t="s">
        <v>2658</v>
      </c>
      <c r="O473" s="75">
        <v>43440</v>
      </c>
      <c r="P473" s="66">
        <f t="shared" si="21"/>
        <v>43805</v>
      </c>
      <c r="Q473" s="66"/>
      <c r="R473" s="73"/>
      <c r="S473" s="73"/>
      <c r="T473" s="49" t="s">
        <v>2659</v>
      </c>
      <c r="U473" s="49" t="s">
        <v>2660</v>
      </c>
      <c r="V473" s="83" t="s">
        <v>2661</v>
      </c>
      <c r="W473" s="12" t="s">
        <v>2662</v>
      </c>
      <c r="X473" s="38" t="s">
        <v>2663</v>
      </c>
      <c r="Y473" s="38"/>
      <c r="Z473" s="31" t="s">
        <v>2657</v>
      </c>
      <c r="AA473" s="31"/>
      <c r="AB473" s="31"/>
      <c r="AC473" s="31"/>
      <c r="AD473" s="90" t="str">
        <f t="shared" ca="1" si="23"/>
        <v>INACTIVO</v>
      </c>
    </row>
    <row r="474" spans="1:34" ht="22.5" customHeight="1" x14ac:dyDescent="0.2">
      <c r="A474" s="74" t="s">
        <v>2664</v>
      </c>
      <c r="B474" s="49" t="s">
        <v>2665</v>
      </c>
      <c r="C474" s="49" t="s">
        <v>325</v>
      </c>
      <c r="D474" s="49" t="s">
        <v>651</v>
      </c>
      <c r="E474" s="38"/>
      <c r="F474" s="39"/>
      <c r="G474" s="39"/>
      <c r="H474" s="49"/>
      <c r="I474" s="75"/>
      <c r="J474" s="49" t="s">
        <v>34</v>
      </c>
      <c r="K474" s="49"/>
      <c r="L474" s="49"/>
      <c r="M474" s="49"/>
      <c r="N474" s="49" t="s">
        <v>2666</v>
      </c>
      <c r="O474" s="75">
        <v>43409</v>
      </c>
      <c r="P474" s="66">
        <f t="shared" si="21"/>
        <v>43774</v>
      </c>
      <c r="Q474" s="66"/>
      <c r="R474" s="73"/>
      <c r="S474" s="73"/>
      <c r="T474" s="49" t="s">
        <v>2667</v>
      </c>
      <c r="U474" s="49" t="s">
        <v>2668</v>
      </c>
      <c r="V474" s="83" t="s">
        <v>2669</v>
      </c>
      <c r="W474" s="12" t="s">
        <v>1321</v>
      </c>
      <c r="X474" s="38" t="s">
        <v>2670</v>
      </c>
      <c r="Y474" s="38"/>
      <c r="Z474" s="31" t="s">
        <v>2665</v>
      </c>
      <c r="AA474" s="31"/>
      <c r="AB474" s="31"/>
      <c r="AC474" s="31"/>
      <c r="AD474" s="90" t="str">
        <f t="shared" ca="1" si="23"/>
        <v>INACTIVO</v>
      </c>
    </row>
    <row r="475" spans="1:34" ht="22.5" customHeight="1" x14ac:dyDescent="0.2">
      <c r="A475" s="74" t="s">
        <v>2671</v>
      </c>
      <c r="B475" s="49" t="s">
        <v>2672</v>
      </c>
      <c r="C475" s="49" t="s">
        <v>44</v>
      </c>
      <c r="D475" s="49" t="s">
        <v>1721</v>
      </c>
      <c r="E475" s="38"/>
      <c r="F475" s="39"/>
      <c r="G475" s="39"/>
      <c r="H475" s="49"/>
      <c r="I475" s="75"/>
      <c r="J475" s="49" t="s">
        <v>34</v>
      </c>
      <c r="K475" s="49"/>
      <c r="L475" s="49"/>
      <c r="M475" s="49"/>
      <c r="N475" s="49" t="s">
        <v>2673</v>
      </c>
      <c r="O475" s="75">
        <v>44358</v>
      </c>
      <c r="P475" s="66">
        <f>DATE(YEAR(O475)+5, MONTH(O475), DAY(O475))</f>
        <v>46184</v>
      </c>
      <c r="Q475" s="66"/>
      <c r="R475" s="73"/>
      <c r="S475" s="73">
        <v>2021</v>
      </c>
      <c r="T475" s="49" t="s">
        <v>2674</v>
      </c>
      <c r="U475" s="49" t="s">
        <v>2675</v>
      </c>
      <c r="V475" s="91" t="s">
        <v>2676</v>
      </c>
      <c r="W475" s="12" t="s">
        <v>2677</v>
      </c>
      <c r="X475" s="38" t="s">
        <v>2678</v>
      </c>
      <c r="Y475" s="38"/>
      <c r="Z475" s="31" t="s">
        <v>2672</v>
      </c>
      <c r="AA475" s="31"/>
      <c r="AB475" s="31"/>
      <c r="AC475" s="31"/>
      <c r="AD475" s="90" t="str">
        <f t="shared" ca="1" si="23"/>
        <v>ACTIVO</v>
      </c>
    </row>
    <row r="476" spans="1:34" ht="22.5" customHeight="1" x14ac:dyDescent="0.2">
      <c r="A476" s="74" t="s">
        <v>2679</v>
      </c>
      <c r="B476" s="49" t="s">
        <v>2680</v>
      </c>
      <c r="C476" s="49" t="s">
        <v>44</v>
      </c>
      <c r="D476" s="49" t="s">
        <v>291</v>
      </c>
      <c r="E476" s="38"/>
      <c r="F476" s="39"/>
      <c r="G476" s="39"/>
      <c r="H476" s="49" t="s">
        <v>2681</v>
      </c>
      <c r="I476" s="75">
        <v>43271</v>
      </c>
      <c r="J476" s="49" t="s">
        <v>34</v>
      </c>
      <c r="K476" s="49"/>
      <c r="L476" s="49"/>
      <c r="M476" s="49"/>
      <c r="N476" s="49" t="s">
        <v>2682</v>
      </c>
      <c r="O476" s="75">
        <v>43413</v>
      </c>
      <c r="P476" s="66">
        <f t="shared" si="21"/>
        <v>43778</v>
      </c>
      <c r="Q476" s="66"/>
      <c r="R476" s="73"/>
      <c r="S476" s="73"/>
      <c r="T476" s="49" t="s">
        <v>2683</v>
      </c>
      <c r="U476" s="49" t="s">
        <v>2684</v>
      </c>
      <c r="V476" s="83" t="s">
        <v>2685</v>
      </c>
      <c r="W476" s="12" t="s">
        <v>2686</v>
      </c>
      <c r="X476" s="38" t="s">
        <v>2687</v>
      </c>
      <c r="Y476" s="38"/>
      <c r="Z476" s="31" t="s">
        <v>2680</v>
      </c>
      <c r="AA476" s="31"/>
      <c r="AB476" s="31"/>
      <c r="AC476" s="31"/>
      <c r="AD476" s="90" t="str">
        <f t="shared" ca="1" si="23"/>
        <v>INACTIVO</v>
      </c>
    </row>
    <row r="477" spans="1:34" ht="22.5" customHeight="1" x14ac:dyDescent="0.2">
      <c r="A477" s="74" t="s">
        <v>2688</v>
      </c>
      <c r="B477" s="49" t="s">
        <v>2689</v>
      </c>
      <c r="C477" s="49" t="s">
        <v>44</v>
      </c>
      <c r="D477" s="49" t="s">
        <v>44</v>
      </c>
      <c r="E477" s="38"/>
      <c r="F477" s="39"/>
      <c r="G477" s="39"/>
      <c r="H477" s="49"/>
      <c r="I477" s="75"/>
      <c r="J477" s="49" t="s">
        <v>34</v>
      </c>
      <c r="K477" s="49"/>
      <c r="L477" s="49"/>
      <c r="M477" s="49"/>
      <c r="N477" s="49" t="s">
        <v>2690</v>
      </c>
      <c r="O477" s="75">
        <v>43444</v>
      </c>
      <c r="P477" s="66">
        <f t="shared" si="21"/>
        <v>43809</v>
      </c>
      <c r="Q477" s="66"/>
      <c r="R477" s="73"/>
      <c r="S477" s="73"/>
      <c r="T477" s="49" t="s">
        <v>2691</v>
      </c>
      <c r="U477" s="49" t="s">
        <v>2692</v>
      </c>
      <c r="V477" s="83" t="s">
        <v>2693</v>
      </c>
      <c r="W477" s="12" t="s">
        <v>2694</v>
      </c>
      <c r="X477" s="38" t="s">
        <v>2695</v>
      </c>
      <c r="Y477" s="38"/>
      <c r="Z477" s="31" t="s">
        <v>2689</v>
      </c>
      <c r="AA477" s="31"/>
      <c r="AB477" s="31"/>
      <c r="AC477" s="31"/>
      <c r="AD477" s="90" t="str">
        <f t="shared" ca="1" si="23"/>
        <v>INACTIVO</v>
      </c>
    </row>
    <row r="478" spans="1:34" ht="22.5" customHeight="1" x14ac:dyDescent="0.2">
      <c r="A478" s="74" t="s">
        <v>2696</v>
      </c>
      <c r="B478" s="49" t="s">
        <v>2697</v>
      </c>
      <c r="C478" s="49" t="s">
        <v>44</v>
      </c>
      <c r="D478" s="49" t="s">
        <v>57</v>
      </c>
      <c r="E478" s="38"/>
      <c r="F478" s="39"/>
      <c r="G478" s="39"/>
      <c r="H478" s="49"/>
      <c r="I478" s="75"/>
      <c r="J478" s="49" t="s">
        <v>34</v>
      </c>
      <c r="K478" s="49" t="s">
        <v>2698</v>
      </c>
      <c r="L478" s="49" t="s">
        <v>60</v>
      </c>
      <c r="M478" s="134">
        <v>45091</v>
      </c>
      <c r="N478" s="49" t="s">
        <v>2699</v>
      </c>
      <c r="O478" s="75">
        <v>44551</v>
      </c>
      <c r="P478" s="66">
        <f>DATE(YEAR(O478)+5, MONTH(O478), DAY(O478))</f>
        <v>46377</v>
      </c>
      <c r="Q478" s="66" t="s">
        <v>2700</v>
      </c>
      <c r="R478" s="73"/>
      <c r="S478" s="73">
        <v>2022</v>
      </c>
      <c r="T478" s="49" t="s">
        <v>2701</v>
      </c>
      <c r="U478" s="49" t="s">
        <v>2702</v>
      </c>
      <c r="V478" s="83" t="s">
        <v>2703</v>
      </c>
      <c r="W478" s="12" t="s">
        <v>2704</v>
      </c>
      <c r="X478" s="38" t="s">
        <v>2705</v>
      </c>
      <c r="Y478" s="38"/>
      <c r="Z478" s="31" t="s">
        <v>2697</v>
      </c>
      <c r="AA478" s="31"/>
      <c r="AB478" s="31"/>
      <c r="AC478" s="31"/>
      <c r="AD478" s="90" t="str">
        <f t="shared" ca="1" si="23"/>
        <v>ACTIVO</v>
      </c>
      <c r="AH478" s="17"/>
    </row>
    <row r="479" spans="1:34" ht="22.5" customHeight="1" x14ac:dyDescent="0.2">
      <c r="A479" s="74" t="s">
        <v>2706</v>
      </c>
      <c r="B479" s="49" t="s">
        <v>2707</v>
      </c>
      <c r="C479" s="49" t="s">
        <v>325</v>
      </c>
      <c r="D479" s="49" t="s">
        <v>2427</v>
      </c>
      <c r="E479" s="38"/>
      <c r="F479" s="39"/>
      <c r="G479" s="39"/>
      <c r="H479" s="49" t="s">
        <v>2708</v>
      </c>
      <c r="I479" s="75">
        <v>42612</v>
      </c>
      <c r="J479" s="49" t="s">
        <v>34</v>
      </c>
      <c r="K479" s="49"/>
      <c r="L479" s="49"/>
      <c r="M479" s="49"/>
      <c r="N479" s="49" t="s">
        <v>2709</v>
      </c>
      <c r="O479" s="75">
        <v>44133</v>
      </c>
      <c r="P479" s="66">
        <f>DATE(YEAR(O479)+5, MONTH(O479), DAY(O479))</f>
        <v>45959</v>
      </c>
      <c r="Q479" s="66"/>
      <c r="R479" s="73">
        <v>1</v>
      </c>
      <c r="S479" s="73"/>
      <c r="T479" s="49" t="s">
        <v>1501</v>
      </c>
      <c r="U479" s="49" t="s">
        <v>2710</v>
      </c>
      <c r="V479" s="83" t="s">
        <v>2711</v>
      </c>
      <c r="W479" s="12" t="s">
        <v>2712</v>
      </c>
      <c r="X479" s="38" t="s">
        <v>2713</v>
      </c>
      <c r="Y479" s="38"/>
      <c r="Z479" s="31" t="s">
        <v>2707</v>
      </c>
      <c r="AA479" s="31"/>
      <c r="AB479" s="31"/>
      <c r="AC479" s="31"/>
      <c r="AD479" s="90" t="str">
        <f t="shared" ca="1" si="23"/>
        <v>ACTIVO</v>
      </c>
    </row>
    <row r="480" spans="1:34" ht="22.5" customHeight="1" x14ac:dyDescent="0.2">
      <c r="A480" s="74" t="s">
        <v>2714</v>
      </c>
      <c r="B480" s="49" t="s">
        <v>2715</v>
      </c>
      <c r="C480" s="49" t="s">
        <v>325</v>
      </c>
      <c r="D480" s="49" t="s">
        <v>640</v>
      </c>
      <c r="E480" s="38"/>
      <c r="F480" s="39"/>
      <c r="G480" s="39"/>
      <c r="H480" s="49"/>
      <c r="I480" s="75"/>
      <c r="J480" s="49" t="s">
        <v>34</v>
      </c>
      <c r="K480" s="49"/>
      <c r="L480" s="49"/>
      <c r="M480" s="49"/>
      <c r="N480" s="49" t="s">
        <v>2716</v>
      </c>
      <c r="O480" s="75">
        <v>44266</v>
      </c>
      <c r="P480" s="66">
        <v>46092</v>
      </c>
      <c r="Q480" s="66"/>
      <c r="R480" s="73"/>
      <c r="S480" s="73"/>
      <c r="T480" s="49" t="s">
        <v>2717</v>
      </c>
      <c r="U480" s="49" t="s">
        <v>2718</v>
      </c>
      <c r="V480" s="91" t="s">
        <v>2719</v>
      </c>
      <c r="W480" s="12" t="s">
        <v>2720</v>
      </c>
      <c r="X480" s="38" t="s">
        <v>2721</v>
      </c>
      <c r="Y480" s="38"/>
      <c r="Z480" s="31" t="s">
        <v>2715</v>
      </c>
      <c r="AA480" s="31"/>
      <c r="AB480" s="31"/>
      <c r="AC480" s="31"/>
      <c r="AD480" s="90" t="str">
        <f t="shared" ca="1" si="23"/>
        <v>ACTIVO</v>
      </c>
    </row>
    <row r="481" spans="1:30" ht="22.5" customHeight="1" x14ac:dyDescent="0.2">
      <c r="A481" s="74" t="s">
        <v>2722</v>
      </c>
      <c r="B481" s="49" t="s">
        <v>2723</v>
      </c>
      <c r="C481" s="49" t="s">
        <v>44</v>
      </c>
      <c r="D481" s="49" t="s">
        <v>339</v>
      </c>
      <c r="E481" s="38"/>
      <c r="F481" s="39"/>
      <c r="G481" s="39"/>
      <c r="H481" s="49"/>
      <c r="I481" s="75"/>
      <c r="J481" s="49" t="s">
        <v>34</v>
      </c>
      <c r="K481" s="49" t="s">
        <v>3977</v>
      </c>
      <c r="L481" s="49" t="s">
        <v>339</v>
      </c>
      <c r="M481" s="134">
        <v>45050</v>
      </c>
      <c r="N481" s="49" t="s">
        <v>2724</v>
      </c>
      <c r="O481" s="75">
        <v>43872</v>
      </c>
      <c r="P481" s="66">
        <f>DATE(YEAR(O481)+5, MONTH(O481), DAY(O481))</f>
        <v>45699</v>
      </c>
      <c r="Q481" s="66"/>
      <c r="R481" s="73">
        <v>1</v>
      </c>
      <c r="S481" s="73">
        <v>2023</v>
      </c>
      <c r="T481" s="49" t="s">
        <v>2725</v>
      </c>
      <c r="U481" s="49" t="s">
        <v>2726</v>
      </c>
      <c r="V481" s="83" t="s">
        <v>2727</v>
      </c>
      <c r="W481" s="12" t="s">
        <v>2514</v>
      </c>
      <c r="X481" s="38" t="s">
        <v>2728</v>
      </c>
      <c r="Y481" s="38"/>
      <c r="Z481" s="31" t="s">
        <v>2729</v>
      </c>
      <c r="AA481" s="31"/>
      <c r="AB481" s="31"/>
      <c r="AC481" s="31"/>
      <c r="AD481" s="90" t="str">
        <f t="shared" ca="1" si="23"/>
        <v>ACTIVO</v>
      </c>
    </row>
    <row r="482" spans="1:30" ht="22.5" customHeight="1" x14ac:dyDescent="0.2">
      <c r="A482" s="74" t="s">
        <v>2730</v>
      </c>
      <c r="B482" s="49" t="s">
        <v>2731</v>
      </c>
      <c r="C482" s="49" t="s">
        <v>44</v>
      </c>
      <c r="D482" s="49" t="s">
        <v>44</v>
      </c>
      <c r="E482" s="38"/>
      <c r="F482" s="39"/>
      <c r="G482" s="39"/>
      <c r="H482" s="49"/>
      <c r="I482" s="75"/>
      <c r="J482" s="49" t="s">
        <v>34</v>
      </c>
      <c r="K482" s="49"/>
      <c r="L482" s="49"/>
      <c r="M482" s="49"/>
      <c r="N482" s="49" t="s">
        <v>2732</v>
      </c>
      <c r="O482" s="75">
        <v>44341</v>
      </c>
      <c r="P482" s="66">
        <f>DATE(YEAR(O482)+5, MONTH(O482), DAY(O482))</f>
        <v>46167</v>
      </c>
      <c r="Q482" s="66" t="s">
        <v>2733</v>
      </c>
      <c r="R482" s="73">
        <v>1</v>
      </c>
      <c r="S482" s="73">
        <v>2022</v>
      </c>
      <c r="T482" s="49" t="s">
        <v>2734</v>
      </c>
      <c r="U482" t="s">
        <v>2735</v>
      </c>
      <c r="V482" s="83" t="s">
        <v>2736</v>
      </c>
      <c r="W482" s="12" t="s">
        <v>2737</v>
      </c>
      <c r="X482" s="38" t="s">
        <v>2738</v>
      </c>
      <c r="Y482" s="38"/>
      <c r="Z482" s="31" t="s">
        <v>2731</v>
      </c>
      <c r="AA482" s="31"/>
      <c r="AB482" s="31"/>
      <c r="AC482" s="31"/>
      <c r="AD482" s="90" t="str">
        <f t="shared" ca="1" si="23"/>
        <v>ACTIVO</v>
      </c>
    </row>
    <row r="483" spans="1:30" ht="22.5" customHeight="1" x14ac:dyDescent="0.2">
      <c r="A483" s="74" t="s">
        <v>2739</v>
      </c>
      <c r="B483" s="49" t="s">
        <v>2740</v>
      </c>
      <c r="C483" s="49" t="s">
        <v>44</v>
      </c>
      <c r="D483" s="49" t="s">
        <v>712</v>
      </c>
      <c r="E483" s="38"/>
      <c r="F483" s="39"/>
      <c r="G483" s="39"/>
      <c r="H483" s="49"/>
      <c r="I483" s="75"/>
      <c r="J483" s="49" t="s">
        <v>34</v>
      </c>
      <c r="K483" s="49"/>
      <c r="L483" s="49"/>
      <c r="M483" s="49"/>
      <c r="N483" s="49" t="s">
        <v>2741</v>
      </c>
      <c r="O483" s="75">
        <v>43488</v>
      </c>
      <c r="P483" s="66">
        <f t="shared" ref="P483:P492" si="24">DATE(YEAR(O483)+1, MONTH(O483), DAY(O483))</f>
        <v>43853</v>
      </c>
      <c r="Q483" s="66"/>
      <c r="R483" s="73"/>
      <c r="S483" s="73"/>
      <c r="T483" s="49" t="s">
        <v>2742</v>
      </c>
      <c r="U483" s="49" t="s">
        <v>2743</v>
      </c>
      <c r="V483" s="83" t="s">
        <v>2744</v>
      </c>
      <c r="W483" s="12" t="s">
        <v>2677</v>
      </c>
      <c r="X483" s="38" t="s">
        <v>2745</v>
      </c>
      <c r="Y483" s="38"/>
      <c r="Z483" s="31" t="s">
        <v>2740</v>
      </c>
      <c r="AA483" s="31"/>
      <c r="AB483" s="31"/>
      <c r="AC483" s="31"/>
      <c r="AD483" s="90" t="str">
        <f t="shared" ca="1" si="23"/>
        <v>INACTIVO</v>
      </c>
    </row>
    <row r="484" spans="1:30" ht="22.5" customHeight="1" x14ac:dyDescent="0.2">
      <c r="A484" s="71" t="s">
        <v>2746</v>
      </c>
      <c r="B484" s="67" t="s">
        <v>2747</v>
      </c>
      <c r="C484" s="67" t="s">
        <v>325</v>
      </c>
      <c r="D484" s="67" t="s">
        <v>2427</v>
      </c>
      <c r="E484" s="76"/>
      <c r="F484" s="82"/>
      <c r="G484" s="82"/>
      <c r="H484" s="67"/>
      <c r="I484" s="65"/>
      <c r="J484" s="67" t="s">
        <v>34</v>
      </c>
      <c r="K484" s="67"/>
      <c r="L484" s="67"/>
      <c r="M484" s="67"/>
      <c r="N484" s="67" t="s">
        <v>2748</v>
      </c>
      <c r="O484" s="65">
        <v>43486</v>
      </c>
      <c r="P484" s="66">
        <f t="shared" si="24"/>
        <v>43851</v>
      </c>
      <c r="Q484" s="119"/>
      <c r="R484" s="85"/>
      <c r="S484" s="85"/>
      <c r="T484" s="67" t="s">
        <v>2749</v>
      </c>
      <c r="U484" s="67" t="s">
        <v>2750</v>
      </c>
      <c r="V484" s="80" t="s">
        <v>2751</v>
      </c>
      <c r="W484" s="40" t="s">
        <v>2752</v>
      </c>
      <c r="X484" s="76" t="s">
        <v>2753</v>
      </c>
      <c r="Y484" s="76"/>
      <c r="Z484" s="77" t="s">
        <v>2747</v>
      </c>
      <c r="AA484" s="77"/>
      <c r="AB484" s="77"/>
      <c r="AC484" s="77"/>
      <c r="AD484" s="90" t="str">
        <f t="shared" ca="1" si="23"/>
        <v>INACTIVO</v>
      </c>
    </row>
    <row r="485" spans="1:30" ht="22.5" customHeight="1" x14ac:dyDescent="0.2">
      <c r="A485" s="74" t="s">
        <v>2754</v>
      </c>
      <c r="B485" s="49" t="s">
        <v>2755</v>
      </c>
      <c r="C485" s="49" t="s">
        <v>44</v>
      </c>
      <c r="D485" s="49" t="s">
        <v>459</v>
      </c>
      <c r="E485" s="38"/>
      <c r="F485" s="39"/>
      <c r="G485" s="39"/>
      <c r="H485" s="49"/>
      <c r="I485" s="75"/>
      <c r="J485" s="49" t="s">
        <v>34</v>
      </c>
      <c r="K485" s="49">
        <v>103289</v>
      </c>
      <c r="L485" s="49" t="s">
        <v>459</v>
      </c>
      <c r="M485" s="134">
        <v>46300</v>
      </c>
      <c r="N485" s="49" t="s">
        <v>2756</v>
      </c>
      <c r="O485" s="75">
        <v>43943</v>
      </c>
      <c r="P485" s="66">
        <f>DATE(YEAR(O485)+5, MONTH(O485), DAY(O485))</f>
        <v>45769</v>
      </c>
      <c r="Q485" s="66"/>
      <c r="R485" s="73">
        <v>1</v>
      </c>
      <c r="S485" s="73">
        <v>2024</v>
      </c>
      <c r="T485" s="49" t="s">
        <v>2757</v>
      </c>
      <c r="U485" s="49" t="s">
        <v>2758</v>
      </c>
      <c r="V485" s="83" t="s">
        <v>2759</v>
      </c>
      <c r="W485" s="12" t="s">
        <v>2476</v>
      </c>
      <c r="X485" s="38" t="s">
        <v>2760</v>
      </c>
      <c r="Y485" s="38"/>
      <c r="Z485" s="31" t="s">
        <v>2755</v>
      </c>
      <c r="AA485" s="31"/>
      <c r="AB485" s="31"/>
      <c r="AC485" s="31"/>
      <c r="AD485" s="90" t="str">
        <f t="shared" ca="1" si="23"/>
        <v>ACTIVO</v>
      </c>
    </row>
    <row r="486" spans="1:30" ht="22.5" customHeight="1" x14ac:dyDescent="0.2">
      <c r="A486" s="74" t="s">
        <v>2761</v>
      </c>
      <c r="B486" s="49" t="s">
        <v>2762</v>
      </c>
      <c r="C486" s="49" t="s">
        <v>44</v>
      </c>
      <c r="D486" s="49" t="s">
        <v>459</v>
      </c>
      <c r="E486" s="38"/>
      <c r="F486" s="39"/>
      <c r="G486" s="39"/>
      <c r="H486" s="49"/>
      <c r="I486" s="75"/>
      <c r="J486" s="49" t="s">
        <v>34</v>
      </c>
      <c r="K486" s="49"/>
      <c r="L486" s="49"/>
      <c r="M486" s="49"/>
      <c r="N486" s="49" t="s">
        <v>2763</v>
      </c>
      <c r="O486" s="75">
        <v>43474</v>
      </c>
      <c r="P486" s="66">
        <f t="shared" si="24"/>
        <v>43839</v>
      </c>
      <c r="Q486" s="66"/>
      <c r="R486" s="73"/>
      <c r="S486" s="73"/>
      <c r="T486" s="49" t="s">
        <v>2764</v>
      </c>
      <c r="U486" s="49" t="s">
        <v>2765</v>
      </c>
      <c r="V486" s="83" t="s">
        <v>2587</v>
      </c>
      <c r="W486" s="12" t="s">
        <v>1321</v>
      </c>
      <c r="X486" s="38" t="s">
        <v>2766</v>
      </c>
      <c r="Y486" s="38"/>
      <c r="Z486" s="31" t="s">
        <v>2762</v>
      </c>
      <c r="AA486" s="31"/>
      <c r="AB486" s="31"/>
      <c r="AC486" s="31"/>
      <c r="AD486" s="90" t="str">
        <f t="shared" ca="1" si="23"/>
        <v>INACTIVO</v>
      </c>
    </row>
    <row r="487" spans="1:30" ht="22.5" customHeight="1" x14ac:dyDescent="0.2">
      <c r="A487" s="74" t="s">
        <v>2767</v>
      </c>
      <c r="B487" s="49" t="s">
        <v>2768</v>
      </c>
      <c r="C487" s="49" t="s">
        <v>44</v>
      </c>
      <c r="D487" s="49" t="s">
        <v>1721</v>
      </c>
      <c r="E487" s="38"/>
      <c r="F487" s="39"/>
      <c r="G487" s="39"/>
      <c r="H487" s="49"/>
      <c r="I487" s="75"/>
      <c r="J487" s="49" t="s">
        <v>34</v>
      </c>
      <c r="K487" s="49"/>
      <c r="L487" s="49"/>
      <c r="M487" s="49"/>
      <c r="N487" s="49" t="s">
        <v>2769</v>
      </c>
      <c r="O487" s="75">
        <v>43474</v>
      </c>
      <c r="P487" s="66">
        <f t="shared" si="24"/>
        <v>43839</v>
      </c>
      <c r="Q487" s="66"/>
      <c r="R487" s="73"/>
      <c r="S487" s="73"/>
      <c r="T487" s="49" t="s">
        <v>2770</v>
      </c>
      <c r="U487" s="49" t="s">
        <v>2771</v>
      </c>
      <c r="V487" s="83" t="s">
        <v>2772</v>
      </c>
      <c r="W487" s="12" t="s">
        <v>2773</v>
      </c>
      <c r="X487" s="38" t="s">
        <v>2774</v>
      </c>
      <c r="Y487" s="38"/>
      <c r="Z487" s="31" t="s">
        <v>2768</v>
      </c>
      <c r="AA487" s="31"/>
      <c r="AB487" s="31"/>
      <c r="AC487" s="31"/>
      <c r="AD487" s="90" t="str">
        <f t="shared" ca="1" si="23"/>
        <v>INACTIVO</v>
      </c>
    </row>
    <row r="488" spans="1:30" ht="22.5" customHeight="1" x14ac:dyDescent="0.2">
      <c r="A488" s="74" t="s">
        <v>2775</v>
      </c>
      <c r="B488" s="49" t="s">
        <v>2776</v>
      </c>
      <c r="C488" s="49" t="s">
        <v>70</v>
      </c>
      <c r="D488" s="49" t="s">
        <v>1315</v>
      </c>
      <c r="E488" s="38"/>
      <c r="F488" s="39"/>
      <c r="G488" s="39"/>
      <c r="H488" s="49"/>
      <c r="I488" s="75"/>
      <c r="J488" s="49" t="s">
        <v>34</v>
      </c>
      <c r="K488" s="49"/>
      <c r="L488" s="49"/>
      <c r="M488" s="49"/>
      <c r="N488" s="49" t="s">
        <v>2777</v>
      </c>
      <c r="O488" s="75">
        <v>43500</v>
      </c>
      <c r="P488" s="66">
        <f t="shared" si="24"/>
        <v>43865</v>
      </c>
      <c r="Q488" s="66"/>
      <c r="R488" s="73"/>
      <c r="S488" s="73"/>
      <c r="T488" s="49" t="s">
        <v>2778</v>
      </c>
      <c r="U488" s="49" t="s">
        <v>2779</v>
      </c>
      <c r="V488" s="83" t="s">
        <v>2780</v>
      </c>
      <c r="W488" s="12" t="s">
        <v>2781</v>
      </c>
      <c r="X488" s="38" t="s">
        <v>2782</v>
      </c>
      <c r="Y488" s="38"/>
      <c r="Z488" s="31" t="s">
        <v>2776</v>
      </c>
      <c r="AA488" s="31"/>
      <c r="AB488" s="31"/>
      <c r="AC488" s="31"/>
      <c r="AD488" s="90" t="str">
        <f t="shared" ca="1" si="23"/>
        <v>INACTIVO</v>
      </c>
    </row>
    <row r="489" spans="1:30" ht="22.5" customHeight="1" x14ac:dyDescent="0.2">
      <c r="A489" s="74" t="s">
        <v>2783</v>
      </c>
      <c r="B489" s="49" t="s">
        <v>2784</v>
      </c>
      <c r="C489" s="49" t="s">
        <v>44</v>
      </c>
      <c r="D489" s="49" t="s">
        <v>44</v>
      </c>
      <c r="E489" s="38"/>
      <c r="F489" s="39"/>
      <c r="G489" s="39"/>
      <c r="H489" s="49"/>
      <c r="I489" s="75"/>
      <c r="J489" s="49" t="s">
        <v>34</v>
      </c>
      <c r="K489" s="49"/>
      <c r="L489" s="49"/>
      <c r="M489" s="49"/>
      <c r="N489" s="49" t="s">
        <v>2785</v>
      </c>
      <c r="O489" s="75">
        <v>43857</v>
      </c>
      <c r="P489" s="66">
        <f>DATE(YEAR(O489)+5, MONTH(O489), DAY(O489))</f>
        <v>45684</v>
      </c>
      <c r="Q489" s="66"/>
      <c r="R489" s="73">
        <v>1</v>
      </c>
      <c r="S489" s="73"/>
      <c r="T489" s="49" t="s">
        <v>2786</v>
      </c>
      <c r="U489" s="49" t="s">
        <v>2787</v>
      </c>
      <c r="V489" s="83" t="s">
        <v>2788</v>
      </c>
      <c r="W489" s="12" t="s">
        <v>2789</v>
      </c>
      <c r="X489" s="38" t="s">
        <v>2790</v>
      </c>
      <c r="Y489" s="38"/>
      <c r="Z489" s="31" t="s">
        <v>2784</v>
      </c>
      <c r="AA489" s="31"/>
      <c r="AB489" s="31"/>
      <c r="AC489" s="31"/>
      <c r="AD489" s="90" t="str">
        <f t="shared" ca="1" si="23"/>
        <v>ACTIVO</v>
      </c>
    </row>
    <row r="490" spans="1:30" ht="22.5" customHeight="1" x14ac:dyDescent="0.2">
      <c r="A490" s="74" t="s">
        <v>2791</v>
      </c>
      <c r="B490" s="49" t="s">
        <v>2792</v>
      </c>
      <c r="C490" s="49" t="s">
        <v>31</v>
      </c>
      <c r="D490" s="49" t="s">
        <v>31</v>
      </c>
      <c r="E490" s="38"/>
      <c r="F490" s="39"/>
      <c r="G490" s="39"/>
      <c r="H490" s="49"/>
      <c r="I490" s="75"/>
      <c r="J490" s="49" t="s">
        <v>34</v>
      </c>
      <c r="K490" s="49"/>
      <c r="L490" s="49"/>
      <c r="M490" s="49"/>
      <c r="N490" s="49" t="s">
        <v>2793</v>
      </c>
      <c r="O490" s="75">
        <v>43524</v>
      </c>
      <c r="P490" s="66">
        <f t="shared" si="24"/>
        <v>43889</v>
      </c>
      <c r="Q490" s="66"/>
      <c r="R490" s="73"/>
      <c r="S490" s="73"/>
      <c r="T490" s="49" t="s">
        <v>2794</v>
      </c>
      <c r="U490" s="49" t="s">
        <v>2795</v>
      </c>
      <c r="V490" s="42" t="s">
        <v>2796</v>
      </c>
      <c r="W490" s="12" t="s">
        <v>2797</v>
      </c>
      <c r="X490" s="38" t="s">
        <v>2798</v>
      </c>
      <c r="Y490" s="38"/>
      <c r="Z490" s="31" t="s">
        <v>2792</v>
      </c>
      <c r="AA490" s="31"/>
      <c r="AB490" s="31"/>
      <c r="AC490" s="31"/>
      <c r="AD490" s="90" t="str">
        <f t="shared" ca="1" si="23"/>
        <v>INACTIVO</v>
      </c>
    </row>
    <row r="491" spans="1:30" ht="22.5" customHeight="1" x14ac:dyDescent="0.2">
      <c r="A491" s="74" t="s">
        <v>2799</v>
      </c>
      <c r="B491" s="49" t="s">
        <v>2800</v>
      </c>
      <c r="C491" s="49" t="s">
        <v>44</v>
      </c>
      <c r="D491" s="49" t="s">
        <v>459</v>
      </c>
      <c r="E491" s="38"/>
      <c r="F491" s="39"/>
      <c r="G491" s="39"/>
      <c r="H491" s="49"/>
      <c r="I491" s="75"/>
      <c r="J491" s="49" t="s">
        <v>34</v>
      </c>
      <c r="K491" s="49"/>
      <c r="L491" s="49"/>
      <c r="M491" s="49"/>
      <c r="N491" s="49" t="s">
        <v>2801</v>
      </c>
      <c r="O491" s="75">
        <v>43957</v>
      </c>
      <c r="P491" s="66">
        <f>DATE(YEAR(O491)+5, MONTH(O491), DAY(O491))</f>
        <v>45783</v>
      </c>
      <c r="Q491" s="66"/>
      <c r="R491" s="73">
        <v>1</v>
      </c>
      <c r="S491" s="73"/>
      <c r="T491" s="49" t="s">
        <v>2802</v>
      </c>
      <c r="U491" s="49" t="s">
        <v>2803</v>
      </c>
      <c r="V491" s="48" t="s">
        <v>2804</v>
      </c>
      <c r="W491" s="12" t="s">
        <v>2805</v>
      </c>
      <c r="X491" s="38" t="s">
        <v>2806</v>
      </c>
      <c r="Y491" s="38"/>
      <c r="Z491" s="31" t="s">
        <v>2800</v>
      </c>
      <c r="AA491" s="31"/>
      <c r="AB491" s="31"/>
      <c r="AC491" s="31"/>
      <c r="AD491" s="90" t="str">
        <f t="shared" ca="1" si="23"/>
        <v>ACTIVO</v>
      </c>
    </row>
    <row r="492" spans="1:30" ht="22.5" customHeight="1" x14ac:dyDescent="0.2">
      <c r="A492" s="74" t="s">
        <v>2807</v>
      </c>
      <c r="B492" s="49" t="s">
        <v>2808</v>
      </c>
      <c r="C492" s="49" t="s">
        <v>325</v>
      </c>
      <c r="D492" s="49" t="s">
        <v>2417</v>
      </c>
      <c r="E492" s="38"/>
      <c r="F492" s="39"/>
      <c r="G492" s="39"/>
      <c r="H492" s="49"/>
      <c r="I492" s="75"/>
      <c r="J492" s="49" t="s">
        <v>34</v>
      </c>
      <c r="K492" s="49"/>
      <c r="L492" s="49"/>
      <c r="M492" s="49"/>
      <c r="N492" s="49" t="s">
        <v>2809</v>
      </c>
      <c r="O492" s="75">
        <v>43521</v>
      </c>
      <c r="P492" s="66">
        <f t="shared" si="24"/>
        <v>43886</v>
      </c>
      <c r="Q492" s="66"/>
      <c r="R492" s="73"/>
      <c r="S492" s="73"/>
      <c r="T492" s="49" t="s">
        <v>2810</v>
      </c>
      <c r="U492" s="49" t="s">
        <v>2811</v>
      </c>
      <c r="V492" s="83" t="s">
        <v>2812</v>
      </c>
      <c r="W492" s="12" t="s">
        <v>2813</v>
      </c>
      <c r="X492" s="38" t="s">
        <v>2814</v>
      </c>
      <c r="Y492" s="38"/>
      <c r="Z492" s="31" t="s">
        <v>2808</v>
      </c>
      <c r="AA492" s="31"/>
      <c r="AB492" s="31"/>
      <c r="AC492" s="31"/>
      <c r="AD492" s="90" t="str">
        <f t="shared" ca="1" si="23"/>
        <v>INACTIVO</v>
      </c>
    </row>
    <row r="493" spans="1:30" ht="22.5" customHeight="1" x14ac:dyDescent="0.2">
      <c r="A493" s="74" t="s">
        <v>2815</v>
      </c>
      <c r="B493" s="49" t="s">
        <v>386</v>
      </c>
      <c r="C493" s="49" t="s">
        <v>70</v>
      </c>
      <c r="D493" s="49" t="s">
        <v>2816</v>
      </c>
      <c r="E493" s="38"/>
      <c r="F493" s="39"/>
      <c r="G493" s="39"/>
      <c r="H493" s="49"/>
      <c r="I493" s="75"/>
      <c r="J493" s="49" t="s">
        <v>34</v>
      </c>
      <c r="K493" s="49"/>
      <c r="L493" s="49"/>
      <c r="M493" s="49"/>
      <c r="N493" s="49" t="s">
        <v>2817</v>
      </c>
      <c r="O493" s="75">
        <v>43550</v>
      </c>
      <c r="P493" s="66">
        <v>44200</v>
      </c>
      <c r="Q493" s="66"/>
      <c r="R493" s="73"/>
      <c r="S493" s="73"/>
      <c r="T493" s="49" t="s">
        <v>2818</v>
      </c>
      <c r="U493" s="49" t="s">
        <v>2819</v>
      </c>
      <c r="V493" s="83" t="s">
        <v>2820</v>
      </c>
      <c r="W493" s="12" t="s">
        <v>50</v>
      </c>
      <c r="X493" s="38" t="s">
        <v>2821</v>
      </c>
      <c r="Y493" s="38"/>
      <c r="Z493" s="31" t="s">
        <v>386</v>
      </c>
      <c r="AA493" s="31"/>
      <c r="AB493" s="31"/>
      <c r="AC493" s="31"/>
      <c r="AD493" s="90" t="str">
        <f t="shared" ca="1" si="23"/>
        <v>INACTIVO</v>
      </c>
    </row>
    <row r="494" spans="1:30" ht="22.5" customHeight="1" x14ac:dyDescent="0.2">
      <c r="A494" s="71" t="s">
        <v>2822</v>
      </c>
      <c r="B494" s="67" t="s">
        <v>2823</v>
      </c>
      <c r="C494" s="67" t="s">
        <v>44</v>
      </c>
      <c r="D494" s="67" t="s">
        <v>44</v>
      </c>
      <c r="E494" s="76"/>
      <c r="F494" s="82"/>
      <c r="G494" s="82"/>
      <c r="H494" s="67"/>
      <c r="I494" s="65"/>
      <c r="J494" s="67" t="s">
        <v>34</v>
      </c>
      <c r="K494" s="67"/>
      <c r="L494" s="67"/>
      <c r="M494" s="67"/>
      <c r="N494" s="67" t="s">
        <v>2824</v>
      </c>
      <c r="O494" s="65">
        <v>43553</v>
      </c>
      <c r="P494" s="66">
        <v>44200</v>
      </c>
      <c r="Q494" s="119"/>
      <c r="R494" s="85"/>
      <c r="S494" s="85"/>
      <c r="T494" s="67" t="s">
        <v>2825</v>
      </c>
      <c r="U494" s="67" t="s">
        <v>2826</v>
      </c>
      <c r="V494" s="80" t="s">
        <v>2827</v>
      </c>
      <c r="W494" s="40" t="s">
        <v>2828</v>
      </c>
      <c r="X494" s="76" t="s">
        <v>2829</v>
      </c>
      <c r="Y494" s="76"/>
      <c r="Z494" s="77" t="s">
        <v>2823</v>
      </c>
      <c r="AA494" s="77"/>
      <c r="AB494" s="77"/>
      <c r="AC494" s="77"/>
      <c r="AD494" s="90" t="str">
        <f t="shared" ca="1" si="23"/>
        <v>INACTIVO</v>
      </c>
    </row>
    <row r="495" spans="1:30" ht="22.5" customHeight="1" x14ac:dyDescent="0.2">
      <c r="A495" s="74" t="s">
        <v>2830</v>
      </c>
      <c r="B495" s="49" t="s">
        <v>2831</v>
      </c>
      <c r="C495" s="49" t="s">
        <v>325</v>
      </c>
      <c r="D495" s="49" t="s">
        <v>325</v>
      </c>
      <c r="E495" s="38"/>
      <c r="F495" s="39"/>
      <c r="G495" s="39"/>
      <c r="H495" s="49"/>
      <c r="I495" s="75"/>
      <c r="J495" s="49" t="s">
        <v>34</v>
      </c>
      <c r="K495" s="49"/>
      <c r="L495" s="49"/>
      <c r="M495" s="49"/>
      <c r="N495" s="49" t="s">
        <v>2832</v>
      </c>
      <c r="O495" s="75">
        <v>43567</v>
      </c>
      <c r="P495" s="66">
        <v>44200</v>
      </c>
      <c r="Q495" s="66"/>
      <c r="R495" s="73"/>
      <c r="S495" s="73"/>
      <c r="T495" s="49" t="s">
        <v>2833</v>
      </c>
      <c r="U495" s="49" t="s">
        <v>2834</v>
      </c>
      <c r="V495" s="83" t="s">
        <v>2835</v>
      </c>
      <c r="W495" s="12" t="s">
        <v>50</v>
      </c>
      <c r="X495" s="38" t="s">
        <v>2836</v>
      </c>
      <c r="Y495" s="38"/>
      <c r="Z495" s="31" t="s">
        <v>2831</v>
      </c>
      <c r="AA495" s="31"/>
      <c r="AB495" s="31"/>
      <c r="AC495" s="31"/>
      <c r="AD495" s="90" t="str">
        <f t="shared" ca="1" si="23"/>
        <v>INACTIVO</v>
      </c>
    </row>
    <row r="496" spans="1:30" ht="22.5" customHeight="1" x14ac:dyDescent="0.2">
      <c r="A496" s="74" t="s">
        <v>2837</v>
      </c>
      <c r="B496" s="49" t="s">
        <v>2838</v>
      </c>
      <c r="C496" s="49" t="s">
        <v>480</v>
      </c>
      <c r="D496" s="49" t="s">
        <v>480</v>
      </c>
      <c r="E496" s="38"/>
      <c r="F496" s="39"/>
      <c r="G496" s="39"/>
      <c r="H496" s="49"/>
      <c r="I496" s="75"/>
      <c r="J496" s="49" t="s">
        <v>34</v>
      </c>
      <c r="K496" s="49"/>
      <c r="L496" s="49"/>
      <c r="M496" s="49"/>
      <c r="N496" s="49" t="s">
        <v>2839</v>
      </c>
      <c r="O496" s="75">
        <v>44077</v>
      </c>
      <c r="P496" s="66">
        <v>45903</v>
      </c>
      <c r="Q496" s="66" t="s">
        <v>4147</v>
      </c>
      <c r="R496" s="73"/>
      <c r="S496" s="73">
        <v>2024</v>
      </c>
      <c r="T496" s="49" t="s">
        <v>2840</v>
      </c>
      <c r="U496" s="49" t="s">
        <v>2841</v>
      </c>
      <c r="V496" s="83" t="s">
        <v>2842</v>
      </c>
      <c r="W496" s="12" t="s">
        <v>2843</v>
      </c>
      <c r="X496" s="38" t="s">
        <v>2844</v>
      </c>
      <c r="Y496" s="38"/>
      <c r="Z496" s="31" t="s">
        <v>2845</v>
      </c>
      <c r="AA496" s="31"/>
      <c r="AB496" s="31"/>
      <c r="AC496" s="31"/>
      <c r="AD496" s="90" t="str">
        <f t="shared" ca="1" si="23"/>
        <v>ACTIVO</v>
      </c>
    </row>
    <row r="497" spans="1:32" ht="22.5" customHeight="1" x14ac:dyDescent="0.2">
      <c r="A497" s="74" t="s">
        <v>2846</v>
      </c>
      <c r="B497" s="49" t="s">
        <v>2847</v>
      </c>
      <c r="C497" s="49" t="s">
        <v>31</v>
      </c>
      <c r="D497" s="49" t="s">
        <v>32</v>
      </c>
      <c r="E497" s="38"/>
      <c r="F497" s="39"/>
      <c r="G497" s="39"/>
      <c r="H497" s="49"/>
      <c r="I497" s="75"/>
      <c r="J497" s="49" t="s">
        <v>34</v>
      </c>
      <c r="K497" s="49" t="s">
        <v>2848</v>
      </c>
      <c r="L497" s="49" t="s">
        <v>32</v>
      </c>
      <c r="M497" s="134">
        <v>45097</v>
      </c>
      <c r="N497" s="49" t="s">
        <v>2849</v>
      </c>
      <c r="O497" s="75" t="s">
        <v>2850</v>
      </c>
      <c r="P497" s="66">
        <v>46113</v>
      </c>
      <c r="Q497" s="66"/>
      <c r="R497" s="73">
        <v>1</v>
      </c>
      <c r="S497" s="73">
        <v>2024</v>
      </c>
      <c r="T497" s="49" t="s">
        <v>2851</v>
      </c>
      <c r="U497" s="49" t="s">
        <v>2852</v>
      </c>
      <c r="V497" s="91" t="s">
        <v>2853</v>
      </c>
      <c r="W497" s="12" t="s">
        <v>2854</v>
      </c>
      <c r="X497" s="38" t="s">
        <v>2855</v>
      </c>
      <c r="Y497" s="38"/>
      <c r="Z497" s="31" t="s">
        <v>2856</v>
      </c>
      <c r="AA497" s="31"/>
      <c r="AB497" s="31"/>
      <c r="AC497" s="31"/>
      <c r="AD497" s="90" t="str">
        <f t="shared" ca="1" si="23"/>
        <v>ACTIVO</v>
      </c>
    </row>
    <row r="498" spans="1:32" ht="93" customHeight="1" x14ac:dyDescent="0.2">
      <c r="A498" s="74" t="s">
        <v>2857</v>
      </c>
      <c r="B498" s="49" t="s">
        <v>2858</v>
      </c>
      <c r="C498" s="49" t="s">
        <v>44</v>
      </c>
      <c r="D498" s="49" t="s">
        <v>44</v>
      </c>
      <c r="E498" s="38"/>
      <c r="F498" s="39"/>
      <c r="G498" s="39"/>
      <c r="H498" s="49"/>
      <c r="I498" s="75"/>
      <c r="J498" s="49" t="s">
        <v>34</v>
      </c>
      <c r="K498" s="49" t="s">
        <v>2859</v>
      </c>
      <c r="L498" s="49" t="s">
        <v>558</v>
      </c>
      <c r="M498" s="134">
        <v>46289</v>
      </c>
      <c r="N498" s="49" t="s">
        <v>2860</v>
      </c>
      <c r="O498" s="75">
        <v>44276</v>
      </c>
      <c r="P498" s="66">
        <v>45787</v>
      </c>
      <c r="Q498" s="66" t="s">
        <v>2861</v>
      </c>
      <c r="R498" s="73">
        <v>1</v>
      </c>
      <c r="S498" s="73">
        <v>2024</v>
      </c>
      <c r="T498" s="49" t="s">
        <v>2862</v>
      </c>
      <c r="U498" s="49" t="s">
        <v>2863</v>
      </c>
      <c r="V498" s="107" t="s">
        <v>2864</v>
      </c>
      <c r="W498" s="12" t="s">
        <v>2865</v>
      </c>
      <c r="X498" s="38" t="s">
        <v>2866</v>
      </c>
      <c r="Y498" s="38"/>
      <c r="Z498" s="31" t="s">
        <v>2858</v>
      </c>
      <c r="AA498" s="31"/>
      <c r="AB498" s="31"/>
      <c r="AC498" s="31"/>
      <c r="AD498" s="90" t="str">
        <f t="shared" ca="1" si="23"/>
        <v>ACTIVO</v>
      </c>
      <c r="AE498" s="17"/>
    </row>
    <row r="499" spans="1:32" ht="22.5" customHeight="1" x14ac:dyDescent="0.2">
      <c r="A499" s="74" t="s">
        <v>2867</v>
      </c>
      <c r="B499" s="49" t="s">
        <v>2868</v>
      </c>
      <c r="C499" s="49" t="s">
        <v>44</v>
      </c>
      <c r="D499" s="49" t="s">
        <v>44</v>
      </c>
      <c r="E499" s="38"/>
      <c r="F499" s="39"/>
      <c r="G499" s="39"/>
      <c r="H499" s="49"/>
      <c r="I499" s="75"/>
      <c r="J499" s="49" t="s">
        <v>34</v>
      </c>
      <c r="K499" s="49"/>
      <c r="L499" s="49"/>
      <c r="M499" s="49"/>
      <c r="N499" s="49" t="s">
        <v>2869</v>
      </c>
      <c r="O499" s="75">
        <v>43614</v>
      </c>
      <c r="P499" s="66">
        <v>44200</v>
      </c>
      <c r="Q499" s="66"/>
      <c r="R499" s="73"/>
      <c r="S499" s="73"/>
      <c r="T499" s="49" t="s">
        <v>2870</v>
      </c>
      <c r="U499" s="49" t="s">
        <v>2871</v>
      </c>
      <c r="V499" s="83" t="s">
        <v>2872</v>
      </c>
      <c r="W499" s="12" t="s">
        <v>2873</v>
      </c>
      <c r="X499" s="38" t="s">
        <v>2874</v>
      </c>
      <c r="Y499" s="38"/>
      <c r="Z499" s="31" t="s">
        <v>2868</v>
      </c>
      <c r="AA499" s="31"/>
      <c r="AB499" s="31"/>
      <c r="AC499" s="31"/>
      <c r="AD499" s="90" t="str">
        <f t="shared" ca="1" si="23"/>
        <v>INACTIVO</v>
      </c>
    </row>
    <row r="500" spans="1:32" ht="22.5" customHeight="1" x14ac:dyDescent="0.2">
      <c r="A500" s="74" t="s">
        <v>2875</v>
      </c>
      <c r="B500" s="49" t="s">
        <v>2876</v>
      </c>
      <c r="C500" s="49" t="s">
        <v>325</v>
      </c>
      <c r="D500" s="49" t="s">
        <v>325</v>
      </c>
      <c r="E500" s="38"/>
      <c r="F500" s="39"/>
      <c r="G500" s="39"/>
      <c r="H500" s="49"/>
      <c r="I500" s="75"/>
      <c r="J500" s="49" t="s">
        <v>34</v>
      </c>
      <c r="K500" s="49"/>
      <c r="L500" s="49"/>
      <c r="M500" s="49"/>
      <c r="N500" s="49" t="s">
        <v>2877</v>
      </c>
      <c r="O500" s="75">
        <v>43600</v>
      </c>
      <c r="P500" s="66">
        <v>44200</v>
      </c>
      <c r="Q500" s="66"/>
      <c r="R500" s="73"/>
      <c r="S500" s="73"/>
      <c r="T500" s="49" t="s">
        <v>2878</v>
      </c>
      <c r="U500" s="49" t="s">
        <v>2879</v>
      </c>
      <c r="V500" s="83" t="s">
        <v>2880</v>
      </c>
      <c r="W500" s="12" t="s">
        <v>50</v>
      </c>
      <c r="X500" s="38" t="s">
        <v>2881</v>
      </c>
      <c r="Y500" s="38"/>
      <c r="Z500" s="31" t="s">
        <v>2882</v>
      </c>
      <c r="AA500" s="31"/>
      <c r="AB500" s="31"/>
      <c r="AC500" s="31"/>
      <c r="AD500" s="90" t="str">
        <f t="shared" ref="AD500" ca="1" si="25">IF(P500&lt;TODAY(),"INACTIVO",IF(P500&gt;=TODAY(),"ACTIVO"))</f>
        <v>INACTIVO</v>
      </c>
    </row>
    <row r="501" spans="1:32" ht="22.5" customHeight="1" x14ac:dyDescent="0.2">
      <c r="A501" s="74" t="s">
        <v>2883</v>
      </c>
      <c r="B501" s="49" t="s">
        <v>2884</v>
      </c>
      <c r="C501" s="49" t="s">
        <v>44</v>
      </c>
      <c r="D501" s="49" t="s">
        <v>291</v>
      </c>
      <c r="E501" s="38"/>
      <c r="F501" s="39"/>
      <c r="G501" s="39"/>
      <c r="H501" s="49"/>
      <c r="I501" s="75"/>
      <c r="J501" s="49" t="s">
        <v>34</v>
      </c>
      <c r="K501" s="49">
        <v>48670</v>
      </c>
      <c r="L501" s="49" t="s">
        <v>2885</v>
      </c>
      <c r="M501" s="134">
        <v>45417</v>
      </c>
      <c r="N501" s="75" t="s">
        <v>2886</v>
      </c>
      <c r="O501" s="75">
        <v>44224</v>
      </c>
      <c r="P501" s="66">
        <v>46050</v>
      </c>
      <c r="Q501" s="66" t="s">
        <v>3820</v>
      </c>
      <c r="R501" s="73">
        <v>2</v>
      </c>
      <c r="S501" s="73">
        <v>2024</v>
      </c>
      <c r="T501" s="49" t="s">
        <v>2887</v>
      </c>
      <c r="U501" s="49" t="s">
        <v>2888</v>
      </c>
      <c r="V501" s="48" t="s">
        <v>2889</v>
      </c>
      <c r="W501" s="12" t="s">
        <v>50</v>
      </c>
      <c r="X501" s="38" t="s">
        <v>2890</v>
      </c>
      <c r="Y501" s="38"/>
      <c r="Z501" s="31" t="s">
        <v>2884</v>
      </c>
      <c r="AA501" s="31"/>
      <c r="AB501" s="31"/>
      <c r="AC501" s="31"/>
      <c r="AD501" s="90" t="str">
        <f t="shared" ca="1" si="23"/>
        <v>ACTIVO</v>
      </c>
    </row>
    <row r="502" spans="1:32" ht="25.5" x14ac:dyDescent="0.2">
      <c r="A502" s="74" t="s">
        <v>2891</v>
      </c>
      <c r="B502" s="49" t="s">
        <v>2892</v>
      </c>
      <c r="C502" s="49" t="s">
        <v>44</v>
      </c>
      <c r="D502" s="49" t="s">
        <v>44</v>
      </c>
      <c r="E502" s="38"/>
      <c r="F502" s="39"/>
      <c r="G502" s="39"/>
      <c r="H502" s="49"/>
      <c r="I502" s="75"/>
      <c r="J502" s="49" t="s">
        <v>34</v>
      </c>
      <c r="K502" s="49">
        <v>2267</v>
      </c>
      <c r="L502" s="49" t="s">
        <v>886</v>
      </c>
      <c r="M502" s="134">
        <v>45392</v>
      </c>
      <c r="N502" s="75" t="s">
        <v>2893</v>
      </c>
      <c r="O502" s="75">
        <v>45428</v>
      </c>
      <c r="P502" s="66">
        <v>47254</v>
      </c>
      <c r="Q502" s="66"/>
      <c r="R502" s="73">
        <v>1</v>
      </c>
      <c r="S502" s="73">
        <v>2024</v>
      </c>
      <c r="T502" s="90" t="s">
        <v>2894</v>
      </c>
      <c r="U502" s="49" t="s">
        <v>2895</v>
      </c>
      <c r="V502" s="90" t="s">
        <v>2896</v>
      </c>
      <c r="W502" s="12" t="s">
        <v>1120</v>
      </c>
      <c r="X502" s="38" t="s">
        <v>2897</v>
      </c>
      <c r="Y502" s="38"/>
      <c r="Z502" s="31" t="s">
        <v>2898</v>
      </c>
      <c r="AA502" s="31"/>
      <c r="AB502" s="31"/>
      <c r="AC502" s="31"/>
      <c r="AD502" s="90" t="str">
        <f t="shared" ref="AD502:AD507" ca="1" si="26">IF(P502&lt;TODAY(),"INACTIVO",IF(P502&gt;=TODAY(),"ACTIVO"))</f>
        <v>ACTIVO</v>
      </c>
    </row>
    <row r="503" spans="1:32" ht="22.5" customHeight="1" x14ac:dyDescent="0.2">
      <c r="A503" s="74" t="s">
        <v>2899</v>
      </c>
      <c r="B503" s="49" t="s">
        <v>2900</v>
      </c>
      <c r="C503" s="49" t="s">
        <v>44</v>
      </c>
      <c r="D503" s="49" t="s">
        <v>44</v>
      </c>
      <c r="E503" s="38"/>
      <c r="F503" s="39"/>
      <c r="G503" s="39"/>
      <c r="H503" s="49"/>
      <c r="I503" s="75"/>
      <c r="J503" s="49" t="s">
        <v>34</v>
      </c>
      <c r="K503" s="49"/>
      <c r="L503" s="49"/>
      <c r="M503" s="49"/>
      <c r="N503" s="75" t="s">
        <v>2901</v>
      </c>
      <c r="O503" s="75">
        <v>43622</v>
      </c>
      <c r="P503" s="66">
        <v>44200</v>
      </c>
      <c r="Q503" s="66"/>
      <c r="R503" s="73"/>
      <c r="S503" s="73"/>
      <c r="T503" s="90" t="s">
        <v>2902</v>
      </c>
      <c r="U503" s="49" t="s">
        <v>2903</v>
      </c>
      <c r="V503" s="83" t="s">
        <v>2904</v>
      </c>
      <c r="W503" s="12" t="s">
        <v>2905</v>
      </c>
      <c r="X503" s="38" t="s">
        <v>2906</v>
      </c>
      <c r="Y503" s="38"/>
      <c r="Z503" s="31" t="s">
        <v>2907</v>
      </c>
      <c r="AA503" s="31"/>
      <c r="AB503" s="31"/>
      <c r="AC503" s="31"/>
      <c r="AD503" s="90" t="str">
        <f t="shared" ca="1" si="26"/>
        <v>INACTIVO</v>
      </c>
    </row>
    <row r="504" spans="1:32" ht="22.5" customHeight="1" x14ac:dyDescent="0.2">
      <c r="A504" s="74" t="s">
        <v>2908</v>
      </c>
      <c r="B504" s="49" t="s">
        <v>2909</v>
      </c>
      <c r="C504" s="49" t="s">
        <v>44</v>
      </c>
      <c r="D504" s="49" t="s">
        <v>44</v>
      </c>
      <c r="E504" s="38"/>
      <c r="F504" s="39"/>
      <c r="G504" s="39"/>
      <c r="H504" s="49"/>
      <c r="I504" s="75"/>
      <c r="J504" s="49" t="s">
        <v>34</v>
      </c>
      <c r="K504" s="49"/>
      <c r="L504" s="49"/>
      <c r="M504" s="49"/>
      <c r="N504" s="75" t="s">
        <v>2910</v>
      </c>
      <c r="O504" s="75">
        <v>44244</v>
      </c>
      <c r="P504" s="66">
        <v>45818</v>
      </c>
      <c r="Q504" s="66" t="s">
        <v>2911</v>
      </c>
      <c r="R504" s="73">
        <v>3</v>
      </c>
      <c r="S504" s="73">
        <v>2021</v>
      </c>
      <c r="T504" s="15" t="s">
        <v>2912</v>
      </c>
      <c r="U504" s="49" t="s">
        <v>2913</v>
      </c>
      <c r="V504" s="48" t="s">
        <v>2914</v>
      </c>
      <c r="W504" s="12" t="s">
        <v>2915</v>
      </c>
      <c r="X504" s="38" t="s">
        <v>2916</v>
      </c>
      <c r="Y504" s="38"/>
      <c r="Z504" s="31" t="s">
        <v>2909</v>
      </c>
      <c r="AA504" s="31"/>
      <c r="AB504" s="31"/>
      <c r="AC504" s="31"/>
      <c r="AD504" s="90" t="str">
        <f t="shared" ca="1" si="26"/>
        <v>ACTIVO</v>
      </c>
    </row>
    <row r="505" spans="1:32" ht="22.5" customHeight="1" x14ac:dyDescent="0.2">
      <c r="A505" s="74" t="s">
        <v>2917</v>
      </c>
      <c r="B505" s="49" t="s">
        <v>2918</v>
      </c>
      <c r="C505" s="49" t="s">
        <v>44</v>
      </c>
      <c r="D505" s="49" t="s">
        <v>339</v>
      </c>
      <c r="E505" s="38"/>
      <c r="F505" s="39"/>
      <c r="G505" s="39"/>
      <c r="H505" s="49"/>
      <c r="I505" s="75"/>
      <c r="J505" s="49" t="s">
        <v>34</v>
      </c>
      <c r="K505" s="49"/>
      <c r="L505" s="49"/>
      <c r="M505" s="49"/>
      <c r="N505" s="75" t="s">
        <v>2919</v>
      </c>
      <c r="O505" s="75">
        <v>43627</v>
      </c>
      <c r="P505" s="66">
        <v>44200</v>
      </c>
      <c r="Q505" s="66"/>
      <c r="R505" s="73"/>
      <c r="S505" s="73"/>
      <c r="T505" s="15" t="s">
        <v>2764</v>
      </c>
      <c r="U505" s="49" t="s">
        <v>2765</v>
      </c>
      <c r="V505" s="83" t="s">
        <v>2587</v>
      </c>
      <c r="W505" s="12" t="s">
        <v>2514</v>
      </c>
      <c r="X505" s="38" t="s">
        <v>2920</v>
      </c>
      <c r="Y505" s="38"/>
      <c r="Z505" s="31" t="s">
        <v>2918</v>
      </c>
      <c r="AA505" s="31"/>
      <c r="AB505" s="31"/>
      <c r="AC505" s="31"/>
      <c r="AD505" s="90" t="str">
        <f t="shared" ca="1" si="26"/>
        <v>INACTIVO</v>
      </c>
    </row>
    <row r="506" spans="1:32" ht="25.5" x14ac:dyDescent="0.2">
      <c r="A506" s="74" t="s">
        <v>2921</v>
      </c>
      <c r="B506" s="49" t="s">
        <v>2922</v>
      </c>
      <c r="C506" s="49" t="s">
        <v>44</v>
      </c>
      <c r="D506" s="49" t="s">
        <v>1365</v>
      </c>
      <c r="E506" s="38"/>
      <c r="F506" s="39"/>
      <c r="G506" s="39"/>
      <c r="H506" s="49"/>
      <c r="I506" s="75"/>
      <c r="J506" s="49" t="s">
        <v>34</v>
      </c>
      <c r="K506" s="49"/>
      <c r="L506" s="49"/>
      <c r="M506" s="49"/>
      <c r="N506" s="75" t="s">
        <v>2923</v>
      </c>
      <c r="O506" s="75">
        <v>43629</v>
      </c>
      <c r="P506" s="66">
        <v>45915</v>
      </c>
      <c r="Q506" s="66"/>
      <c r="R506" s="73">
        <v>1</v>
      </c>
      <c r="S506" s="73"/>
      <c r="T506" s="15" t="s">
        <v>2924</v>
      </c>
      <c r="U506" s="49" t="s">
        <v>2925</v>
      </c>
      <c r="V506" s="48" t="s">
        <v>2926</v>
      </c>
      <c r="W506" s="12" t="s">
        <v>2927</v>
      </c>
      <c r="X506" s="38" t="s">
        <v>2928</v>
      </c>
      <c r="Y506" s="38"/>
      <c r="Z506" s="31" t="s">
        <v>2929</v>
      </c>
      <c r="AA506" s="31"/>
      <c r="AB506" s="31"/>
      <c r="AC506" s="31"/>
      <c r="AD506" s="90" t="str">
        <f t="shared" ca="1" si="26"/>
        <v>ACTIVO</v>
      </c>
    </row>
    <row r="507" spans="1:32" ht="22.5" customHeight="1" x14ac:dyDescent="0.2">
      <c r="A507" s="257" t="s">
        <v>2930</v>
      </c>
      <c r="B507" s="306" t="s">
        <v>2931</v>
      </c>
      <c r="C507" s="306" t="s">
        <v>44</v>
      </c>
      <c r="D507" s="306" t="s">
        <v>57</v>
      </c>
      <c r="E507" s="38"/>
      <c r="F507" s="39"/>
      <c r="G507" s="39"/>
      <c r="H507" s="306"/>
      <c r="I507" s="306"/>
      <c r="J507" s="306" t="s">
        <v>34</v>
      </c>
      <c r="K507" s="49"/>
      <c r="L507" s="49"/>
      <c r="M507" s="49"/>
      <c r="N507" s="306" t="s">
        <v>2932</v>
      </c>
      <c r="O507" s="315">
        <v>44273</v>
      </c>
      <c r="P507" s="173">
        <v>46099</v>
      </c>
      <c r="Q507" s="65"/>
      <c r="R507" s="306">
        <v>2</v>
      </c>
      <c r="S507" s="177">
        <v>2021</v>
      </c>
      <c r="T507" s="306" t="s">
        <v>2933</v>
      </c>
      <c r="U507" s="306" t="s">
        <v>2934</v>
      </c>
      <c r="V507" s="308" t="s">
        <v>2935</v>
      </c>
      <c r="W507" s="12" t="s">
        <v>1638</v>
      </c>
      <c r="X507" s="38" t="s">
        <v>2936</v>
      </c>
      <c r="Y507" s="38"/>
      <c r="Z507" s="31" t="s">
        <v>2931</v>
      </c>
      <c r="AA507" s="31"/>
      <c r="AB507" s="31"/>
      <c r="AC507" s="31"/>
      <c r="AD507" s="192" t="str">
        <f t="shared" ca="1" si="26"/>
        <v>ACTIVO</v>
      </c>
    </row>
    <row r="508" spans="1:32" ht="22.5" customHeight="1" x14ac:dyDescent="0.2">
      <c r="A508" s="305"/>
      <c r="B508" s="307"/>
      <c r="C508" s="307"/>
      <c r="D508" s="307"/>
      <c r="E508" s="38"/>
      <c r="F508" s="39"/>
      <c r="G508" s="39"/>
      <c r="H508" s="307"/>
      <c r="I508" s="307"/>
      <c r="J508" s="307"/>
      <c r="K508" s="73"/>
      <c r="L508" s="73"/>
      <c r="M508" s="73"/>
      <c r="N508" s="307"/>
      <c r="O508" s="307"/>
      <c r="P508" s="174"/>
      <c r="Q508" s="66"/>
      <c r="R508" s="307"/>
      <c r="S508" s="178"/>
      <c r="T508" s="307"/>
      <c r="U508" s="307"/>
      <c r="V508" s="307"/>
      <c r="W508" s="12" t="s">
        <v>1638</v>
      </c>
      <c r="X508" s="38" t="s">
        <v>2937</v>
      </c>
      <c r="Y508" s="38"/>
      <c r="Z508" s="31" t="s">
        <v>2938</v>
      </c>
      <c r="AA508" s="31"/>
      <c r="AB508" s="31"/>
      <c r="AC508" s="31"/>
      <c r="AD508" s="192"/>
    </row>
    <row r="509" spans="1:32" ht="22.5" customHeight="1" x14ac:dyDescent="0.2">
      <c r="A509" s="74" t="s">
        <v>2939</v>
      </c>
      <c r="B509" s="49" t="s">
        <v>2940</v>
      </c>
      <c r="C509" s="49" t="s">
        <v>44</v>
      </c>
      <c r="D509" s="49" t="s">
        <v>712</v>
      </c>
      <c r="E509" s="38"/>
      <c r="F509" s="39"/>
      <c r="G509" s="39"/>
      <c r="H509" s="73"/>
      <c r="I509" s="73"/>
      <c r="J509" s="49" t="s">
        <v>34</v>
      </c>
      <c r="K509" s="49"/>
      <c r="L509" s="49"/>
      <c r="M509" s="49"/>
      <c r="N509" s="49" t="s">
        <v>2941</v>
      </c>
      <c r="O509" s="75">
        <v>44307</v>
      </c>
      <c r="P509" s="66">
        <v>46133</v>
      </c>
      <c r="Q509" s="66" t="s">
        <v>2942</v>
      </c>
      <c r="R509" s="73">
        <v>1</v>
      </c>
      <c r="S509" s="73">
        <v>2021</v>
      </c>
      <c r="T509" s="49" t="s">
        <v>2943</v>
      </c>
      <c r="U509" s="49" t="s">
        <v>2944</v>
      </c>
      <c r="V509" s="112" t="s">
        <v>2945</v>
      </c>
      <c r="W509" s="12" t="s">
        <v>50</v>
      </c>
      <c r="X509" s="38" t="s">
        <v>2946</v>
      </c>
      <c r="Y509" s="38"/>
      <c r="Z509" s="31" t="s">
        <v>2940</v>
      </c>
      <c r="AA509" s="31"/>
      <c r="AB509" s="31"/>
      <c r="AC509" s="31"/>
      <c r="AD509" s="90" t="str">
        <f t="shared" ref="AD509:AD570" ca="1" si="27">IF(P509&lt;TODAY(),"INACTIVO",IF(P509&gt;=TODAY(),"ACTIVO"))</f>
        <v>ACTIVO</v>
      </c>
      <c r="AF509" s="17"/>
    </row>
    <row r="510" spans="1:32" ht="22.5" customHeight="1" x14ac:dyDescent="0.2">
      <c r="A510" s="74" t="s">
        <v>2947</v>
      </c>
      <c r="B510" s="49" t="s">
        <v>2948</v>
      </c>
      <c r="C510" s="49" t="s">
        <v>325</v>
      </c>
      <c r="D510" s="49" t="s">
        <v>651</v>
      </c>
      <c r="E510" s="38"/>
      <c r="F510" s="39"/>
      <c r="G510" s="39"/>
      <c r="H510" s="73"/>
      <c r="I510" s="73"/>
      <c r="J510" s="49" t="s">
        <v>34</v>
      </c>
      <c r="K510" s="49" t="s">
        <v>3875</v>
      </c>
      <c r="L510" s="49" t="s">
        <v>314</v>
      </c>
      <c r="M510" s="134">
        <v>45510</v>
      </c>
      <c r="N510" s="49" t="s">
        <v>2949</v>
      </c>
      <c r="O510" s="75">
        <v>44018</v>
      </c>
      <c r="P510" s="66">
        <v>45844</v>
      </c>
      <c r="Q510" s="66"/>
      <c r="R510" s="73">
        <v>1</v>
      </c>
      <c r="S510" s="73">
        <v>2023</v>
      </c>
      <c r="T510" s="49" t="s">
        <v>2950</v>
      </c>
      <c r="U510" s="49" t="s">
        <v>2951</v>
      </c>
      <c r="V510" s="83" t="s">
        <v>2952</v>
      </c>
      <c r="W510" s="12" t="s">
        <v>2953</v>
      </c>
      <c r="X510" s="38" t="s">
        <v>2954</v>
      </c>
      <c r="Y510" s="38"/>
      <c r="Z510" s="31" t="s">
        <v>2948</v>
      </c>
      <c r="AA510" s="31"/>
      <c r="AB510" s="31"/>
      <c r="AC510" s="31"/>
      <c r="AD510" s="90" t="str">
        <f t="shared" ca="1" si="27"/>
        <v>ACTIVO</v>
      </c>
    </row>
    <row r="511" spans="1:32" ht="22.5" customHeight="1" x14ac:dyDescent="0.2">
      <c r="A511" s="74" t="s">
        <v>2955</v>
      </c>
      <c r="B511" s="49" t="s">
        <v>2956</v>
      </c>
      <c r="C511" s="49" t="s">
        <v>325</v>
      </c>
      <c r="D511" s="49" t="s">
        <v>325</v>
      </c>
      <c r="E511" s="38"/>
      <c r="F511" s="39"/>
      <c r="G511" s="39"/>
      <c r="H511" s="73"/>
      <c r="I511" s="73"/>
      <c r="J511" s="49" t="s">
        <v>34</v>
      </c>
      <c r="K511" s="49" t="s">
        <v>2957</v>
      </c>
      <c r="L511" t="s">
        <v>731</v>
      </c>
      <c r="M511" s="134">
        <v>45623</v>
      </c>
      <c r="N511" s="49" t="s">
        <v>2958</v>
      </c>
      <c r="O511" s="75">
        <v>44510</v>
      </c>
      <c r="P511" s="66">
        <v>46065</v>
      </c>
      <c r="Q511" s="66" t="s">
        <v>2959</v>
      </c>
      <c r="R511" s="73">
        <v>2</v>
      </c>
      <c r="S511" s="73">
        <v>2023</v>
      </c>
      <c r="T511" s="49" t="s">
        <v>3886</v>
      </c>
      <c r="U511" s="49" t="s">
        <v>3887</v>
      </c>
      <c r="V511" s="83" t="s">
        <v>2960</v>
      </c>
      <c r="W511" s="12" t="s">
        <v>2961</v>
      </c>
      <c r="X511" s="38" t="s">
        <v>2962</v>
      </c>
      <c r="Y511" s="38"/>
      <c r="Z511" s="31" t="s">
        <v>2956</v>
      </c>
      <c r="AA511" s="31"/>
      <c r="AB511" s="31"/>
      <c r="AC511" s="31"/>
      <c r="AD511" s="90" t="str">
        <f t="shared" ca="1" si="27"/>
        <v>ACTIVO</v>
      </c>
    </row>
    <row r="512" spans="1:32" ht="22.5" customHeight="1" x14ac:dyDescent="0.2">
      <c r="A512" s="74" t="s">
        <v>3907</v>
      </c>
      <c r="B512" s="49" t="s">
        <v>2963</v>
      </c>
      <c r="C512" s="49" t="s">
        <v>44</v>
      </c>
      <c r="D512" s="49" t="s">
        <v>291</v>
      </c>
      <c r="E512" s="38"/>
      <c r="F512" s="39"/>
      <c r="G512" s="39"/>
      <c r="H512" s="73"/>
      <c r="I512" s="73"/>
      <c r="J512" s="49" t="s">
        <v>34</v>
      </c>
      <c r="K512" s="49">
        <v>89667</v>
      </c>
      <c r="L512" s="49" t="s">
        <v>2885</v>
      </c>
      <c r="M512" s="134">
        <v>45848</v>
      </c>
      <c r="N512" s="49" t="s">
        <v>2964</v>
      </c>
      <c r="O512" s="75">
        <v>44434</v>
      </c>
      <c r="P512" s="66">
        <v>46260</v>
      </c>
      <c r="Q512" s="66" t="s">
        <v>2965</v>
      </c>
      <c r="R512" s="73">
        <v>1</v>
      </c>
      <c r="S512" s="73">
        <v>2024</v>
      </c>
      <c r="T512" s="49" t="s">
        <v>2966</v>
      </c>
      <c r="U512" s="49" t="s">
        <v>2967</v>
      </c>
      <c r="V512" s="112" t="s">
        <v>2968</v>
      </c>
      <c r="W512" s="12" t="s">
        <v>2969</v>
      </c>
      <c r="X512" s="38" t="s">
        <v>2970</v>
      </c>
      <c r="Y512" s="38"/>
      <c r="Z512" s="31" t="s">
        <v>2963</v>
      </c>
      <c r="AA512" s="31"/>
      <c r="AB512" s="31"/>
      <c r="AC512" s="31"/>
      <c r="AD512" s="90" t="str">
        <f t="shared" ca="1" si="27"/>
        <v>ACTIVO</v>
      </c>
    </row>
    <row r="513" spans="1:30" ht="22.5" customHeight="1" x14ac:dyDescent="0.2">
      <c r="A513" s="74" t="s">
        <v>2971</v>
      </c>
      <c r="B513" s="49" t="s">
        <v>2972</v>
      </c>
      <c r="C513" s="49" t="s">
        <v>44</v>
      </c>
      <c r="D513" s="49" t="s">
        <v>590</v>
      </c>
      <c r="E513" s="38"/>
      <c r="F513" s="39"/>
      <c r="G513" s="39"/>
      <c r="H513" s="73"/>
      <c r="I513" s="73"/>
      <c r="J513" s="49" t="s">
        <v>34</v>
      </c>
      <c r="K513" s="49"/>
      <c r="L513" s="49"/>
      <c r="M513" s="49"/>
      <c r="N513" s="49" t="s">
        <v>2973</v>
      </c>
      <c r="O513" s="75">
        <v>44265</v>
      </c>
      <c r="P513" s="66">
        <v>46091</v>
      </c>
      <c r="Q513" s="66"/>
      <c r="R513" s="73">
        <v>1</v>
      </c>
      <c r="S513" s="73"/>
      <c r="T513" s="49" t="s">
        <v>2974</v>
      </c>
      <c r="U513" s="49" t="s">
        <v>2975</v>
      </c>
      <c r="V513" s="83" t="s">
        <v>2976</v>
      </c>
      <c r="W513" s="12" t="s">
        <v>2977</v>
      </c>
      <c r="X513" s="38" t="s">
        <v>2978</v>
      </c>
      <c r="Y513" s="38"/>
      <c r="Z513" s="31" t="s">
        <v>2972</v>
      </c>
      <c r="AA513" s="31"/>
      <c r="AB513" s="31"/>
      <c r="AC513" s="31"/>
      <c r="AD513" s="90" t="str">
        <f t="shared" ca="1" si="27"/>
        <v>ACTIVO</v>
      </c>
    </row>
    <row r="514" spans="1:30" ht="22.5" customHeight="1" x14ac:dyDescent="0.2">
      <c r="A514" s="74" t="s">
        <v>2979</v>
      </c>
      <c r="B514" s="49" t="s">
        <v>2980</v>
      </c>
      <c r="C514" s="49" t="s">
        <v>948</v>
      </c>
      <c r="D514" s="49" t="s">
        <v>2981</v>
      </c>
      <c r="E514" s="38"/>
      <c r="F514" s="39"/>
      <c r="G514" s="39"/>
      <c r="H514" s="73"/>
      <c r="I514" s="73"/>
      <c r="J514" s="49" t="s">
        <v>34</v>
      </c>
      <c r="K514" s="49" t="s">
        <v>2982</v>
      </c>
      <c r="L514" s="49" t="s">
        <v>2981</v>
      </c>
      <c r="M514" s="134">
        <v>44679</v>
      </c>
      <c r="N514" s="49" t="s">
        <v>2983</v>
      </c>
      <c r="O514" s="75">
        <v>44353</v>
      </c>
      <c r="P514" s="66">
        <v>46301</v>
      </c>
      <c r="Q514" s="66" t="s">
        <v>2984</v>
      </c>
      <c r="R514" s="73">
        <v>1</v>
      </c>
      <c r="S514" s="73"/>
      <c r="T514" s="49" t="s">
        <v>2985</v>
      </c>
      <c r="U514" s="49" t="s">
        <v>2986</v>
      </c>
      <c r="V514" s="91" t="s">
        <v>2987</v>
      </c>
      <c r="W514" s="12" t="s">
        <v>916</v>
      </c>
      <c r="X514" s="38" t="s">
        <v>2979</v>
      </c>
      <c r="Y514" s="38"/>
      <c r="Z514" s="31" t="s">
        <v>2980</v>
      </c>
      <c r="AA514" s="31"/>
      <c r="AB514" s="31"/>
      <c r="AC514" s="31"/>
      <c r="AD514" s="90" t="str">
        <f t="shared" ca="1" si="27"/>
        <v>ACTIVO</v>
      </c>
    </row>
    <row r="515" spans="1:30" ht="22.5" customHeight="1" x14ac:dyDescent="0.2">
      <c r="A515" s="74" t="s">
        <v>2988</v>
      </c>
      <c r="B515" s="49" t="s">
        <v>2989</v>
      </c>
      <c r="C515" s="49" t="s">
        <v>44</v>
      </c>
      <c r="D515" s="49" t="s">
        <v>57</v>
      </c>
      <c r="E515" s="38"/>
      <c r="F515" s="39"/>
      <c r="G515" s="39"/>
      <c r="H515" s="73"/>
      <c r="I515" s="73"/>
      <c r="J515" s="49" t="s">
        <v>34</v>
      </c>
      <c r="K515" s="49"/>
      <c r="L515" s="49"/>
      <c r="M515" s="49"/>
      <c r="N515" s="49" t="s">
        <v>2990</v>
      </c>
      <c r="O515" s="75">
        <v>43676</v>
      </c>
      <c r="P515" s="66">
        <v>44227</v>
      </c>
      <c r="Q515" s="66"/>
      <c r="R515" s="73"/>
      <c r="S515" s="73"/>
      <c r="T515" s="49" t="s">
        <v>2991</v>
      </c>
      <c r="U515" s="49" t="s">
        <v>2992</v>
      </c>
      <c r="V515" s="83" t="s">
        <v>2993</v>
      </c>
      <c r="W515" s="12" t="s">
        <v>2994</v>
      </c>
      <c r="X515" s="38" t="s">
        <v>2991</v>
      </c>
      <c r="Y515" s="38"/>
      <c r="Z515" s="31" t="s">
        <v>2989</v>
      </c>
      <c r="AA515" s="31"/>
      <c r="AB515" s="31"/>
      <c r="AC515" s="31"/>
      <c r="AD515" s="90" t="str">
        <f t="shared" ca="1" si="27"/>
        <v>INACTIVO</v>
      </c>
    </row>
    <row r="516" spans="1:30" ht="22.5" customHeight="1" x14ac:dyDescent="0.2">
      <c r="A516" s="74" t="s">
        <v>2995</v>
      </c>
      <c r="B516" s="49" t="s">
        <v>2996</v>
      </c>
      <c r="C516" s="49" t="s">
        <v>325</v>
      </c>
      <c r="D516" s="49" t="s">
        <v>2417</v>
      </c>
      <c r="E516" s="38"/>
      <c r="F516" s="39"/>
      <c r="G516" s="39"/>
      <c r="H516" s="73"/>
      <c r="I516" s="73"/>
      <c r="J516" s="49" t="s">
        <v>34</v>
      </c>
      <c r="K516" s="49"/>
      <c r="L516" s="49"/>
      <c r="M516" s="49"/>
      <c r="N516" s="49" t="s">
        <v>2997</v>
      </c>
      <c r="O516" s="75">
        <v>43657</v>
      </c>
      <c r="P516" s="66">
        <v>44227</v>
      </c>
      <c r="Q516" s="66"/>
      <c r="R516" s="73"/>
      <c r="S516" s="73"/>
      <c r="T516" s="49" t="s">
        <v>2998</v>
      </c>
      <c r="U516" s="49" t="s">
        <v>2999</v>
      </c>
      <c r="V516" s="83" t="s">
        <v>3000</v>
      </c>
      <c r="W516" s="12" t="s">
        <v>3001</v>
      </c>
      <c r="X516" s="38" t="s">
        <v>3002</v>
      </c>
      <c r="Y516" s="38"/>
      <c r="Z516" s="31" t="s">
        <v>2996</v>
      </c>
      <c r="AA516" s="31"/>
      <c r="AB516" s="31"/>
      <c r="AC516" s="31"/>
      <c r="AD516" s="90" t="str">
        <f t="shared" ca="1" si="27"/>
        <v>INACTIVO</v>
      </c>
    </row>
    <row r="517" spans="1:30" ht="22.5" customHeight="1" x14ac:dyDescent="0.2">
      <c r="A517" s="74" t="s">
        <v>3003</v>
      </c>
      <c r="B517" s="49" t="s">
        <v>3004</v>
      </c>
      <c r="C517" s="49" t="s">
        <v>44</v>
      </c>
      <c r="D517" s="49" t="s">
        <v>44</v>
      </c>
      <c r="E517" s="38"/>
      <c r="F517" s="39"/>
      <c r="G517" s="39"/>
      <c r="H517" s="49"/>
      <c r="I517" s="75"/>
      <c r="J517" s="49" t="s">
        <v>34</v>
      </c>
      <c r="K517" s="49"/>
      <c r="L517" s="49"/>
      <c r="M517" s="49"/>
      <c r="N517" s="75" t="s">
        <v>3005</v>
      </c>
      <c r="O517" s="75">
        <v>43657</v>
      </c>
      <c r="P517" s="66">
        <v>44227</v>
      </c>
      <c r="Q517" s="66"/>
      <c r="R517" s="73"/>
      <c r="S517" s="73"/>
      <c r="T517" s="15" t="s">
        <v>3006</v>
      </c>
      <c r="U517" s="49" t="s">
        <v>3007</v>
      </c>
      <c r="V517" s="83" t="s">
        <v>3008</v>
      </c>
      <c r="W517" s="12" t="s">
        <v>3009</v>
      </c>
      <c r="X517" s="38" t="s">
        <v>3010</v>
      </c>
      <c r="Y517" s="38"/>
      <c r="Z517" s="31" t="s">
        <v>3004</v>
      </c>
      <c r="AA517" s="31"/>
      <c r="AB517" s="31"/>
      <c r="AC517" s="31"/>
      <c r="AD517" s="90" t="str">
        <f t="shared" ca="1" si="27"/>
        <v>INACTIVO</v>
      </c>
    </row>
    <row r="518" spans="1:30" ht="22.5" customHeight="1" x14ac:dyDescent="0.2">
      <c r="A518" s="74" t="s">
        <v>3011</v>
      </c>
      <c r="B518" s="49" t="s">
        <v>3012</v>
      </c>
      <c r="C518" s="49" t="s">
        <v>44</v>
      </c>
      <c r="D518" s="49" t="s">
        <v>44</v>
      </c>
      <c r="E518" s="38"/>
      <c r="F518" s="39"/>
      <c r="G518" s="39"/>
      <c r="H518" s="49"/>
      <c r="I518" s="75"/>
      <c r="J518" s="49" t="s">
        <v>34</v>
      </c>
      <c r="K518" s="49"/>
      <c r="L518" s="49"/>
      <c r="M518" s="49"/>
      <c r="N518" s="75" t="s">
        <v>3013</v>
      </c>
      <c r="O518" s="75">
        <v>43658</v>
      </c>
      <c r="P518" s="66">
        <v>44227</v>
      </c>
      <c r="Q518" s="66"/>
      <c r="R518" s="73"/>
      <c r="S518" s="73"/>
      <c r="T518" s="15" t="s">
        <v>3014</v>
      </c>
      <c r="U518" s="49" t="s">
        <v>3015</v>
      </c>
      <c r="V518" s="83" t="s">
        <v>3016</v>
      </c>
      <c r="W518" s="12" t="s">
        <v>2606</v>
      </c>
      <c r="X518" s="38" t="s">
        <v>3017</v>
      </c>
      <c r="Y518" s="38"/>
      <c r="Z518" s="31" t="s">
        <v>3012</v>
      </c>
      <c r="AA518" s="31"/>
      <c r="AB518" s="31"/>
      <c r="AC518" s="31"/>
      <c r="AD518" s="90" t="str">
        <f t="shared" ca="1" si="27"/>
        <v>INACTIVO</v>
      </c>
    </row>
    <row r="519" spans="1:30" ht="22.5" customHeight="1" x14ac:dyDescent="0.2">
      <c r="A519" s="74" t="s">
        <v>3018</v>
      </c>
      <c r="B519" s="49" t="s">
        <v>3019</v>
      </c>
      <c r="C519" s="49" t="s">
        <v>44</v>
      </c>
      <c r="D519" s="49" t="s">
        <v>886</v>
      </c>
      <c r="E519" s="38"/>
      <c r="F519" s="39"/>
      <c r="G519" s="39"/>
      <c r="H519" s="49"/>
      <c r="I519" s="75"/>
      <c r="J519" s="49" t="s">
        <v>34</v>
      </c>
      <c r="K519" s="49"/>
      <c r="L519" s="49"/>
      <c r="M519" s="49"/>
      <c r="N519" s="75" t="s">
        <v>3020</v>
      </c>
      <c r="O519" s="75">
        <v>43658</v>
      </c>
      <c r="P519" s="66">
        <v>44227</v>
      </c>
      <c r="Q519" s="66"/>
      <c r="R519" s="73"/>
      <c r="S519" s="73"/>
      <c r="T519" s="15" t="s">
        <v>3021</v>
      </c>
      <c r="U519" s="49" t="s">
        <v>3022</v>
      </c>
      <c r="V519" s="83" t="s">
        <v>3023</v>
      </c>
      <c r="W519" s="12" t="s">
        <v>2606</v>
      </c>
      <c r="X519" s="38" t="s">
        <v>3024</v>
      </c>
      <c r="Y519" s="38"/>
      <c r="Z519" s="31" t="s">
        <v>3019</v>
      </c>
      <c r="AA519" s="31"/>
      <c r="AB519" s="31"/>
      <c r="AC519" s="31"/>
      <c r="AD519" s="90" t="str">
        <f t="shared" ca="1" si="27"/>
        <v>INACTIVO</v>
      </c>
    </row>
    <row r="520" spans="1:30" ht="22.5" customHeight="1" x14ac:dyDescent="0.2">
      <c r="A520" s="74" t="s">
        <v>3025</v>
      </c>
      <c r="B520" s="49" t="s">
        <v>3026</v>
      </c>
      <c r="C520" s="49" t="s">
        <v>44</v>
      </c>
      <c r="D520" s="49" t="s">
        <v>44</v>
      </c>
      <c r="E520" s="38"/>
      <c r="F520" s="39"/>
      <c r="G520" s="39"/>
      <c r="H520" s="49"/>
      <c r="I520" s="75"/>
      <c r="J520" s="49" t="s">
        <v>34</v>
      </c>
      <c r="K520" s="49" t="s">
        <v>3708</v>
      </c>
      <c r="L520" s="49" t="s">
        <v>2198</v>
      </c>
      <c r="M520" s="134">
        <v>45113</v>
      </c>
      <c r="N520" s="75" t="s">
        <v>3027</v>
      </c>
      <c r="O520" s="75">
        <v>44245</v>
      </c>
      <c r="P520" s="66">
        <v>46071</v>
      </c>
      <c r="Q520" s="66" t="s">
        <v>3028</v>
      </c>
      <c r="R520" s="73">
        <v>2</v>
      </c>
      <c r="S520" s="73">
        <v>2024</v>
      </c>
      <c r="T520" s="15" t="s">
        <v>3029</v>
      </c>
      <c r="U520" s="49" t="s">
        <v>3030</v>
      </c>
      <c r="V520" s="48" t="s">
        <v>3031</v>
      </c>
      <c r="W520" s="12" t="s">
        <v>2514</v>
      </c>
      <c r="X520" s="38" t="s">
        <v>3032</v>
      </c>
      <c r="Y520" s="38"/>
      <c r="Z520" s="31" t="s">
        <v>3026</v>
      </c>
      <c r="AA520" s="31"/>
      <c r="AB520" s="31"/>
      <c r="AC520" s="31"/>
      <c r="AD520" s="90" t="str">
        <f t="shared" ca="1" si="27"/>
        <v>ACTIVO</v>
      </c>
    </row>
    <row r="521" spans="1:30" ht="22.5" customHeight="1" x14ac:dyDescent="0.2">
      <c r="A521" s="74" t="s">
        <v>3033</v>
      </c>
      <c r="B521" s="49" t="s">
        <v>3034</v>
      </c>
      <c r="C521" s="49" t="s">
        <v>325</v>
      </c>
      <c r="D521" s="49" t="s">
        <v>325</v>
      </c>
      <c r="E521" s="38"/>
      <c r="F521" s="39"/>
      <c r="G521" s="39"/>
      <c r="H521" s="49"/>
      <c r="I521" s="75"/>
      <c r="J521" s="49" t="s">
        <v>34</v>
      </c>
      <c r="K521" s="49"/>
      <c r="L521" s="49"/>
      <c r="M521" s="49"/>
      <c r="N521" s="75" t="s">
        <v>3035</v>
      </c>
      <c r="O521" s="75">
        <v>43685</v>
      </c>
      <c r="P521" s="66">
        <v>44227</v>
      </c>
      <c r="Q521" s="66"/>
      <c r="R521" s="73"/>
      <c r="S521" s="73"/>
      <c r="T521" s="15" t="s">
        <v>3036</v>
      </c>
      <c r="U521" s="49" t="s">
        <v>3037</v>
      </c>
      <c r="V521" s="83" t="s">
        <v>3038</v>
      </c>
      <c r="W521" s="12" t="s">
        <v>3039</v>
      </c>
      <c r="X521" s="38" t="s">
        <v>3040</v>
      </c>
      <c r="Y521" s="38"/>
      <c r="Z521" s="31" t="s">
        <v>3034</v>
      </c>
      <c r="AA521" s="31"/>
      <c r="AB521" s="31"/>
      <c r="AC521" s="31"/>
      <c r="AD521" s="90" t="str">
        <f t="shared" ca="1" si="27"/>
        <v>INACTIVO</v>
      </c>
    </row>
    <row r="522" spans="1:30" ht="22.5" customHeight="1" x14ac:dyDescent="0.2">
      <c r="A522" s="74" t="s">
        <v>3041</v>
      </c>
      <c r="B522" s="49" t="s">
        <v>3042</v>
      </c>
      <c r="C522" s="49" t="s">
        <v>325</v>
      </c>
      <c r="D522" s="49" t="s">
        <v>651</v>
      </c>
      <c r="E522" s="38"/>
      <c r="F522" s="39"/>
      <c r="G522" s="39"/>
      <c r="H522" s="49"/>
      <c r="I522" s="75"/>
      <c r="J522" s="49" t="s">
        <v>34</v>
      </c>
      <c r="K522" s="49" t="s">
        <v>3043</v>
      </c>
      <c r="L522" s="49"/>
      <c r="M522" s="134">
        <v>46118</v>
      </c>
      <c r="N522" s="75" t="s">
        <v>3044</v>
      </c>
      <c r="O522" s="75">
        <v>44578</v>
      </c>
      <c r="P522" s="66">
        <f>DATE(YEAR(O522)+5, MONTH(O522), DAY(O522))</f>
        <v>46404</v>
      </c>
      <c r="Q522" s="66"/>
      <c r="R522" s="73">
        <v>1</v>
      </c>
      <c r="S522" s="73"/>
      <c r="T522" s="15" t="s">
        <v>3045</v>
      </c>
      <c r="U522" s="49" t="s">
        <v>3046</v>
      </c>
      <c r="V522" s="91" t="s">
        <v>3047</v>
      </c>
      <c r="W522" s="12" t="s">
        <v>3048</v>
      </c>
      <c r="X522" s="38" t="s">
        <v>3049</v>
      </c>
      <c r="Y522" s="38"/>
      <c r="Z522" s="31" t="s">
        <v>3042</v>
      </c>
      <c r="AA522" s="31"/>
      <c r="AB522" s="31"/>
      <c r="AC522" s="31"/>
      <c r="AD522" s="90" t="str">
        <f t="shared" ca="1" si="27"/>
        <v>ACTIVO</v>
      </c>
    </row>
    <row r="523" spans="1:30" ht="22.5" customHeight="1" x14ac:dyDescent="0.2">
      <c r="A523" s="74" t="s">
        <v>3050</v>
      </c>
      <c r="B523" s="49" t="s">
        <v>3051</v>
      </c>
      <c r="C523" s="49" t="s">
        <v>480</v>
      </c>
      <c r="D523" s="49" t="s">
        <v>481</v>
      </c>
      <c r="E523" s="38"/>
      <c r="F523" s="39"/>
      <c r="G523" s="39"/>
      <c r="H523" s="49"/>
      <c r="I523" s="75"/>
      <c r="J523" s="49" t="s">
        <v>34</v>
      </c>
      <c r="K523" s="49">
        <v>56078</v>
      </c>
      <c r="L523" s="49" t="s">
        <v>4388</v>
      </c>
      <c r="M523" s="134">
        <v>45497</v>
      </c>
      <c r="N523" s="75" t="s">
        <v>3052</v>
      </c>
      <c r="O523" s="75">
        <v>44174</v>
      </c>
      <c r="P523" s="66">
        <v>46000</v>
      </c>
      <c r="Q523" s="66" t="s">
        <v>4389</v>
      </c>
      <c r="R523" s="73"/>
      <c r="S523" s="73">
        <v>2024</v>
      </c>
      <c r="T523" s="15" t="s">
        <v>3053</v>
      </c>
      <c r="U523" s="64">
        <v>83911364</v>
      </c>
      <c r="V523" s="83" t="s">
        <v>3054</v>
      </c>
      <c r="W523" s="12" t="s">
        <v>3055</v>
      </c>
      <c r="X523" s="38" t="s">
        <v>3056</v>
      </c>
      <c r="Y523" s="38"/>
      <c r="Z523" s="31" t="s">
        <v>3051</v>
      </c>
      <c r="AA523" s="31"/>
      <c r="AB523" s="31"/>
      <c r="AC523" s="31"/>
      <c r="AD523" s="90" t="str">
        <f t="shared" ca="1" si="27"/>
        <v>ACTIVO</v>
      </c>
    </row>
    <row r="524" spans="1:30" ht="22.5" customHeight="1" x14ac:dyDescent="0.2">
      <c r="A524" s="74" t="s">
        <v>3057</v>
      </c>
      <c r="B524" s="49" t="s">
        <v>3058</v>
      </c>
      <c r="C524" s="49" t="s">
        <v>31</v>
      </c>
      <c r="D524" s="49" t="s">
        <v>32</v>
      </c>
      <c r="E524" s="38"/>
      <c r="F524" s="39"/>
      <c r="G524" s="39"/>
      <c r="H524" s="49"/>
      <c r="I524" s="75"/>
      <c r="J524" s="49" t="s">
        <v>34</v>
      </c>
      <c r="K524" s="49"/>
      <c r="L524" s="49"/>
      <c r="M524" s="49"/>
      <c r="N524" s="75" t="s">
        <v>3035</v>
      </c>
      <c r="O524" s="75">
        <v>44253</v>
      </c>
      <c r="P524" s="66">
        <v>46079</v>
      </c>
      <c r="Q524" s="66" t="s">
        <v>3059</v>
      </c>
      <c r="R524" s="73">
        <v>2</v>
      </c>
      <c r="S524" s="73">
        <v>2021</v>
      </c>
      <c r="T524" s="15" t="s">
        <v>3060</v>
      </c>
      <c r="U524" s="49" t="s">
        <v>3061</v>
      </c>
      <c r="V524" s="83" t="s">
        <v>3062</v>
      </c>
      <c r="W524" s="12" t="s">
        <v>50</v>
      </c>
      <c r="X524" s="38" t="s">
        <v>3063</v>
      </c>
      <c r="Y524" s="38"/>
      <c r="Z524" s="31" t="s">
        <v>3064</v>
      </c>
      <c r="AA524" s="31"/>
      <c r="AB524" s="31"/>
      <c r="AC524" s="31"/>
      <c r="AD524" s="90" t="str">
        <f t="shared" ca="1" si="27"/>
        <v>ACTIVO</v>
      </c>
    </row>
    <row r="525" spans="1:30" ht="22.5" customHeight="1" x14ac:dyDescent="0.2">
      <c r="A525" s="74" t="s">
        <v>3065</v>
      </c>
      <c r="B525" s="49" t="s">
        <v>3066</v>
      </c>
      <c r="C525" s="49" t="s">
        <v>44</v>
      </c>
      <c r="D525" s="49" t="s">
        <v>44</v>
      </c>
      <c r="E525" s="38"/>
      <c r="F525" s="39"/>
      <c r="G525" s="39"/>
      <c r="H525" s="49"/>
      <c r="I525" s="75"/>
      <c r="J525" s="49" t="s">
        <v>34</v>
      </c>
      <c r="K525" s="49"/>
      <c r="L525" s="49"/>
      <c r="M525" s="49"/>
      <c r="N525" s="75" t="s">
        <v>3067</v>
      </c>
      <c r="O525" s="75">
        <v>43691</v>
      </c>
      <c r="P525" s="66">
        <v>44227</v>
      </c>
      <c r="Q525" s="66"/>
      <c r="R525" s="73"/>
      <c r="S525" s="73"/>
      <c r="T525" s="15" t="s">
        <v>2131</v>
      </c>
      <c r="U525" s="49" t="s">
        <v>3068</v>
      </c>
      <c r="V525" s="83" t="s">
        <v>3069</v>
      </c>
      <c r="W525" s="12" t="s">
        <v>1514</v>
      </c>
      <c r="X525" s="38" t="s">
        <v>3070</v>
      </c>
      <c r="Y525" s="38"/>
      <c r="Z525" s="31" t="s">
        <v>3066</v>
      </c>
      <c r="AA525" s="31"/>
      <c r="AB525" s="31"/>
      <c r="AC525" s="31"/>
      <c r="AD525" s="90" t="str">
        <f t="shared" ca="1" si="27"/>
        <v>INACTIVO</v>
      </c>
    </row>
    <row r="526" spans="1:30" ht="34.5" customHeight="1" x14ac:dyDescent="0.2">
      <c r="A526" s="74" t="s">
        <v>3071</v>
      </c>
      <c r="B526" s="49" t="s">
        <v>3072</v>
      </c>
      <c r="C526" s="49" t="s">
        <v>44</v>
      </c>
      <c r="D526" s="49" t="s">
        <v>57</v>
      </c>
      <c r="E526" s="38"/>
      <c r="F526" s="39"/>
      <c r="G526" s="39"/>
      <c r="H526" s="49"/>
      <c r="I526" s="75"/>
      <c r="J526" s="49" t="s">
        <v>34</v>
      </c>
      <c r="K526" s="49">
        <v>4759</v>
      </c>
      <c r="L526" s="49" t="s">
        <v>60</v>
      </c>
      <c r="M526" s="49" t="s">
        <v>3073</v>
      </c>
      <c r="N526" s="75" t="s">
        <v>3074</v>
      </c>
      <c r="O526" s="75">
        <v>44335</v>
      </c>
      <c r="P526" s="66">
        <v>46161</v>
      </c>
      <c r="Q526" s="66"/>
      <c r="R526" s="73">
        <v>2</v>
      </c>
      <c r="S526" s="73">
        <v>2022</v>
      </c>
      <c r="T526" s="15" t="s">
        <v>3075</v>
      </c>
      <c r="U526" s="49" t="s">
        <v>3076</v>
      </c>
      <c r="V526" s="83" t="s">
        <v>3077</v>
      </c>
      <c r="W526" s="12" t="s">
        <v>1638</v>
      </c>
      <c r="X526" s="38" t="str">
        <f>A526</f>
        <v>KITCHEN CONCEPTS MGB S.A.</v>
      </c>
      <c r="Y526" s="38"/>
      <c r="Z526" s="31" t="s">
        <v>3066</v>
      </c>
      <c r="AA526" s="31"/>
      <c r="AB526" s="31"/>
      <c r="AC526" s="31"/>
      <c r="AD526" s="90" t="str">
        <f t="shared" ca="1" si="27"/>
        <v>ACTIVO</v>
      </c>
    </row>
    <row r="527" spans="1:30" ht="22.5" customHeight="1" x14ac:dyDescent="0.2">
      <c r="A527" s="74" t="s">
        <v>3078</v>
      </c>
      <c r="B527" s="49" t="s">
        <v>3079</v>
      </c>
      <c r="C527" s="49" t="s">
        <v>44</v>
      </c>
      <c r="D527" s="49" t="s">
        <v>44</v>
      </c>
      <c r="E527" s="38"/>
      <c r="F527" s="39"/>
      <c r="G527" s="39"/>
      <c r="H527" s="49"/>
      <c r="I527" s="75"/>
      <c r="J527" s="49" t="s">
        <v>34</v>
      </c>
      <c r="K527" s="49"/>
      <c r="L527" s="49"/>
      <c r="M527" s="49"/>
      <c r="N527" s="75" t="s">
        <v>3080</v>
      </c>
      <c r="O527" s="75">
        <v>43712</v>
      </c>
      <c r="P527" s="66">
        <v>44227</v>
      </c>
      <c r="Q527" s="66"/>
      <c r="R527" s="73"/>
      <c r="S527" s="73"/>
      <c r="T527" s="15" t="s">
        <v>3081</v>
      </c>
      <c r="U527" s="49" t="s">
        <v>3082</v>
      </c>
      <c r="V527" s="83" t="s">
        <v>3083</v>
      </c>
      <c r="W527" s="12" t="s">
        <v>1514</v>
      </c>
      <c r="X527" s="38" t="s">
        <v>3084</v>
      </c>
      <c r="Y527" s="38"/>
      <c r="Z527" s="31" t="s">
        <v>3085</v>
      </c>
      <c r="AA527" s="31"/>
      <c r="AB527" s="31"/>
      <c r="AC527" s="31"/>
      <c r="AD527" s="90" t="str">
        <f t="shared" ca="1" si="27"/>
        <v>INACTIVO</v>
      </c>
    </row>
    <row r="528" spans="1:30" ht="22.5" customHeight="1" x14ac:dyDescent="0.2">
      <c r="A528" s="74" t="s">
        <v>3086</v>
      </c>
      <c r="B528" s="49" t="s">
        <v>3087</v>
      </c>
      <c r="C528" s="49" t="s">
        <v>70</v>
      </c>
      <c r="D528" s="49" t="s">
        <v>1315</v>
      </c>
      <c r="E528" s="38"/>
      <c r="F528" s="39"/>
      <c r="G528" s="39"/>
      <c r="H528" s="49"/>
      <c r="I528" s="75"/>
      <c r="J528" s="49" t="s">
        <v>34</v>
      </c>
      <c r="K528" s="49"/>
      <c r="L528" s="49"/>
      <c r="M528" s="49"/>
      <c r="N528" s="75" t="s">
        <v>3088</v>
      </c>
      <c r="O528" s="75">
        <v>43734</v>
      </c>
      <c r="P528" s="66">
        <v>44227</v>
      </c>
      <c r="Q528" s="66"/>
      <c r="R528" s="73"/>
      <c r="S528" s="73"/>
      <c r="T528" s="15" t="s">
        <v>3089</v>
      </c>
      <c r="U528" s="49" t="s">
        <v>3090</v>
      </c>
      <c r="V528" s="83" t="s">
        <v>3091</v>
      </c>
      <c r="W528" s="12" t="s">
        <v>3092</v>
      </c>
      <c r="X528" s="38" t="s">
        <v>3093</v>
      </c>
      <c r="Y528" s="38"/>
      <c r="Z528" s="31" t="s">
        <v>3087</v>
      </c>
      <c r="AA528" s="31"/>
      <c r="AB528" s="31"/>
      <c r="AC528" s="31"/>
      <c r="AD528" s="90" t="str">
        <f t="shared" ca="1" si="27"/>
        <v>INACTIVO</v>
      </c>
    </row>
    <row r="529" spans="1:30" ht="22.5" customHeight="1" x14ac:dyDescent="0.2">
      <c r="A529" s="74" t="s">
        <v>3094</v>
      </c>
      <c r="B529" s="49" t="s">
        <v>3095</v>
      </c>
      <c r="C529" s="49" t="s">
        <v>44</v>
      </c>
      <c r="D529" s="49" t="s">
        <v>103</v>
      </c>
      <c r="E529" s="38"/>
      <c r="F529" s="39"/>
      <c r="G529" s="39"/>
      <c r="H529" s="49"/>
      <c r="I529" s="75"/>
      <c r="J529" s="49" t="s">
        <v>34</v>
      </c>
      <c r="K529" s="49"/>
      <c r="L529" s="49"/>
      <c r="M529" s="49"/>
      <c r="N529" s="75" t="s">
        <v>3096</v>
      </c>
      <c r="O529" s="75">
        <v>43719</v>
      </c>
      <c r="P529" s="66">
        <v>44227</v>
      </c>
      <c r="Q529" s="66"/>
      <c r="R529" s="73"/>
      <c r="S529" s="73"/>
      <c r="T529" s="15" t="s">
        <v>3097</v>
      </c>
      <c r="U529" s="49" t="s">
        <v>3098</v>
      </c>
      <c r="V529" s="83" t="s">
        <v>3099</v>
      </c>
      <c r="W529" s="12" t="s">
        <v>1321</v>
      </c>
      <c r="X529" s="38" t="s">
        <v>3100</v>
      </c>
      <c r="Y529" s="38"/>
      <c r="Z529" s="31" t="s">
        <v>3095</v>
      </c>
      <c r="AA529" s="31"/>
      <c r="AB529" s="31"/>
      <c r="AC529" s="31"/>
      <c r="AD529" s="90" t="str">
        <f t="shared" ca="1" si="27"/>
        <v>INACTIVO</v>
      </c>
    </row>
    <row r="530" spans="1:30" ht="22.5" customHeight="1" x14ac:dyDescent="0.2">
      <c r="A530" s="74" t="s">
        <v>3101</v>
      </c>
      <c r="B530" s="49" t="s">
        <v>3102</v>
      </c>
      <c r="C530" s="49" t="s">
        <v>31</v>
      </c>
      <c r="D530" s="49" t="s">
        <v>31</v>
      </c>
      <c r="E530" s="38"/>
      <c r="F530" s="39"/>
      <c r="G530" s="39"/>
      <c r="H530" s="49"/>
      <c r="I530" s="75"/>
      <c r="J530" s="49" t="s">
        <v>34</v>
      </c>
      <c r="K530" s="49"/>
      <c r="L530" s="49"/>
      <c r="M530" s="49"/>
      <c r="N530" s="75" t="s">
        <v>3103</v>
      </c>
      <c r="O530" s="75">
        <v>44266</v>
      </c>
      <c r="P530" s="66">
        <v>45925</v>
      </c>
      <c r="Q530" s="66" t="s">
        <v>3104</v>
      </c>
      <c r="R530" s="73">
        <v>1</v>
      </c>
      <c r="S530" s="73">
        <v>2021</v>
      </c>
      <c r="T530" s="15" t="s">
        <v>3105</v>
      </c>
      <c r="U530" s="49" t="s">
        <v>2913</v>
      </c>
      <c r="V530" s="83" t="s">
        <v>3106</v>
      </c>
      <c r="W530" s="12" t="s">
        <v>2124</v>
      </c>
      <c r="X530" s="38" t="s">
        <v>3101</v>
      </c>
      <c r="Y530" s="38"/>
      <c r="Z530" s="31" t="s">
        <v>3102</v>
      </c>
      <c r="AA530" s="31"/>
      <c r="AB530" s="31"/>
      <c r="AC530" s="31"/>
      <c r="AD530" s="90" t="str">
        <f t="shared" ca="1" si="27"/>
        <v>ACTIVO</v>
      </c>
    </row>
    <row r="531" spans="1:30" ht="22.5" customHeight="1" x14ac:dyDescent="0.2">
      <c r="A531" s="74" t="s">
        <v>3107</v>
      </c>
      <c r="B531" s="49" t="s">
        <v>3108</v>
      </c>
      <c r="C531" s="49" t="s">
        <v>44</v>
      </c>
      <c r="D531" s="49" t="s">
        <v>44</v>
      </c>
      <c r="E531" s="38"/>
      <c r="F531" s="39"/>
      <c r="G531" s="39"/>
      <c r="H531" s="49"/>
      <c r="I531" s="75"/>
      <c r="J531" s="49" t="s">
        <v>34</v>
      </c>
      <c r="K531" s="49"/>
      <c r="L531" s="49"/>
      <c r="M531" s="49"/>
      <c r="N531" s="75" t="s">
        <v>3109</v>
      </c>
      <c r="O531" s="75">
        <v>43774</v>
      </c>
      <c r="P531" s="75">
        <v>44255</v>
      </c>
      <c r="Q531" s="75"/>
      <c r="R531" s="73"/>
      <c r="S531" s="73"/>
      <c r="T531" s="15" t="s">
        <v>3110</v>
      </c>
      <c r="U531" s="49" t="s">
        <v>3111</v>
      </c>
      <c r="V531" s="83" t="s">
        <v>3112</v>
      </c>
      <c r="W531" s="12" t="s">
        <v>1321</v>
      </c>
      <c r="X531" s="38" t="s">
        <v>3113</v>
      </c>
      <c r="Y531" s="38"/>
      <c r="Z531" s="31" t="s">
        <v>3108</v>
      </c>
      <c r="AA531" s="31"/>
      <c r="AB531" s="31"/>
      <c r="AC531" s="31"/>
      <c r="AD531" s="90" t="str">
        <f t="shared" ca="1" si="27"/>
        <v>INACTIVO</v>
      </c>
    </row>
    <row r="532" spans="1:30" ht="22.5" customHeight="1" x14ac:dyDescent="0.2">
      <c r="A532" s="74" t="s">
        <v>3114</v>
      </c>
      <c r="B532" s="49" t="s">
        <v>3115</v>
      </c>
      <c r="C532" s="49" t="s">
        <v>44</v>
      </c>
      <c r="D532" s="49" t="s">
        <v>44</v>
      </c>
      <c r="E532" s="38"/>
      <c r="F532" s="39"/>
      <c r="G532" s="39"/>
      <c r="H532" s="49"/>
      <c r="I532" s="75"/>
      <c r="J532" s="49" t="s">
        <v>34</v>
      </c>
      <c r="K532" s="49"/>
      <c r="L532" s="49"/>
      <c r="M532" s="49"/>
      <c r="N532" s="75" t="s">
        <v>3116</v>
      </c>
      <c r="O532" s="75">
        <v>43748</v>
      </c>
      <c r="P532" s="75">
        <v>44255</v>
      </c>
      <c r="Q532" s="75"/>
      <c r="R532" s="73"/>
      <c r="S532" s="73"/>
      <c r="T532" s="15" t="s">
        <v>3117</v>
      </c>
      <c r="U532" s="49" t="s">
        <v>3118</v>
      </c>
      <c r="V532" s="83" t="s">
        <v>3119</v>
      </c>
      <c r="W532" s="12" t="s">
        <v>3120</v>
      </c>
      <c r="X532" s="38" t="s">
        <v>3121</v>
      </c>
      <c r="Y532" s="38"/>
      <c r="Z532" s="31" t="s">
        <v>3115</v>
      </c>
      <c r="AA532" s="31"/>
      <c r="AB532" s="31"/>
      <c r="AC532" s="31"/>
      <c r="AD532" s="90" t="str">
        <f t="shared" ca="1" si="27"/>
        <v>INACTIVO</v>
      </c>
    </row>
    <row r="533" spans="1:30" ht="51" x14ac:dyDescent="0.2">
      <c r="A533" s="74" t="s">
        <v>3122</v>
      </c>
      <c r="B533" s="49" t="s">
        <v>3123</v>
      </c>
      <c r="C533" s="49" t="s">
        <v>44</v>
      </c>
      <c r="D533" s="49" t="s">
        <v>44</v>
      </c>
      <c r="E533" s="38"/>
      <c r="F533" s="39"/>
      <c r="G533" s="39"/>
      <c r="H533" s="49"/>
      <c r="I533" s="75"/>
      <c r="J533" s="49" t="s">
        <v>34</v>
      </c>
      <c r="K533" s="49">
        <v>410</v>
      </c>
      <c r="L533" s="49" t="s">
        <v>3124</v>
      </c>
      <c r="M533" s="75">
        <v>46524</v>
      </c>
      <c r="N533" s="75" t="s">
        <v>3125</v>
      </c>
      <c r="O533" s="75">
        <v>44390</v>
      </c>
      <c r="P533" s="75">
        <v>46216</v>
      </c>
      <c r="Q533" s="75" t="s">
        <v>3126</v>
      </c>
      <c r="R533" s="73">
        <v>1</v>
      </c>
      <c r="S533" s="73">
        <v>2024</v>
      </c>
      <c r="T533" s="15" t="s">
        <v>3127</v>
      </c>
      <c r="U533" s="49" t="s">
        <v>3128</v>
      </c>
      <c r="V533" s="39" t="s">
        <v>3129</v>
      </c>
      <c r="W533" s="12" t="s">
        <v>3130</v>
      </c>
      <c r="X533" s="38" t="s">
        <v>3131</v>
      </c>
      <c r="Y533" s="38"/>
      <c r="Z533" s="31" t="s">
        <v>3123</v>
      </c>
      <c r="AA533" s="31"/>
      <c r="AB533" s="31"/>
      <c r="AC533" s="31"/>
      <c r="AD533" s="90" t="str">
        <f t="shared" ca="1" si="27"/>
        <v>ACTIVO</v>
      </c>
    </row>
    <row r="534" spans="1:30" ht="22.5" customHeight="1" x14ac:dyDescent="0.2">
      <c r="A534" s="74" t="s">
        <v>3132</v>
      </c>
      <c r="B534" s="49" t="s">
        <v>3108</v>
      </c>
      <c r="C534" s="49" t="s">
        <v>44</v>
      </c>
      <c r="D534" s="49" t="s">
        <v>44</v>
      </c>
      <c r="E534" s="38"/>
      <c r="F534" s="39"/>
      <c r="G534" s="39"/>
      <c r="H534" s="49"/>
      <c r="I534" s="75"/>
      <c r="J534" s="49" t="s">
        <v>34</v>
      </c>
      <c r="K534" s="49"/>
      <c r="L534" s="49"/>
      <c r="M534" s="49"/>
      <c r="N534" s="75" t="s">
        <v>3109</v>
      </c>
      <c r="O534" s="75">
        <v>43774</v>
      </c>
      <c r="P534" s="75">
        <v>44255</v>
      </c>
      <c r="Q534" s="75"/>
      <c r="R534" s="111"/>
      <c r="S534" s="73"/>
      <c r="T534" s="15" t="s">
        <v>3133</v>
      </c>
      <c r="U534" s="49" t="s">
        <v>3111</v>
      </c>
      <c r="V534" s="83" t="s">
        <v>3112</v>
      </c>
      <c r="W534" s="12" t="s">
        <v>3134</v>
      </c>
      <c r="X534" s="38" t="s">
        <v>3113</v>
      </c>
      <c r="Y534" s="38"/>
      <c r="Z534" s="31" t="s">
        <v>3108</v>
      </c>
      <c r="AA534" s="31"/>
      <c r="AB534" s="31"/>
      <c r="AC534" s="31"/>
      <c r="AD534" s="90" t="str">
        <f t="shared" ca="1" si="27"/>
        <v>INACTIVO</v>
      </c>
    </row>
    <row r="535" spans="1:30" ht="22.5" customHeight="1" x14ac:dyDescent="0.2">
      <c r="A535" s="74" t="s">
        <v>3135</v>
      </c>
      <c r="B535" s="49" t="s">
        <v>3136</v>
      </c>
      <c r="C535" s="49" t="s">
        <v>325</v>
      </c>
      <c r="D535" s="49" t="s">
        <v>2427</v>
      </c>
      <c r="E535" s="38"/>
      <c r="F535" s="39"/>
      <c r="G535" s="39"/>
      <c r="H535" s="49"/>
      <c r="I535" s="75"/>
      <c r="J535" s="49" t="s">
        <v>34</v>
      </c>
      <c r="K535" s="49"/>
      <c r="L535" s="49"/>
      <c r="M535" s="49"/>
      <c r="N535" s="75" t="s">
        <v>3137</v>
      </c>
      <c r="O535" s="75">
        <v>43783</v>
      </c>
      <c r="P535" s="75">
        <f t="shared" ref="P535:P543" si="28">DATE(YEAR(O535)+5, MONTH(O535), DAY(O535))</f>
        <v>45610</v>
      </c>
      <c r="Q535" s="65"/>
      <c r="R535" s="85"/>
      <c r="S535" s="85"/>
      <c r="T535" s="45" t="s">
        <v>3138</v>
      </c>
      <c r="U535" s="67" t="s">
        <v>3139</v>
      </c>
      <c r="V535" s="24" t="s">
        <v>3140</v>
      </c>
      <c r="W535" s="40" t="s">
        <v>3141</v>
      </c>
      <c r="X535" s="76" t="s">
        <v>3142</v>
      </c>
      <c r="Y535" s="76"/>
      <c r="Z535" s="77" t="s">
        <v>3136</v>
      </c>
      <c r="AA535" s="77"/>
      <c r="AB535" s="77"/>
      <c r="AC535" s="77"/>
      <c r="AD535" s="88" t="str">
        <f t="shared" ca="1" si="27"/>
        <v>INACTIVO</v>
      </c>
    </row>
    <row r="536" spans="1:30" ht="22.5" customHeight="1" x14ac:dyDescent="0.2">
      <c r="A536" s="74" t="s">
        <v>3143</v>
      </c>
      <c r="B536" s="49" t="s">
        <v>3144</v>
      </c>
      <c r="C536" s="49" t="s">
        <v>70</v>
      </c>
      <c r="D536" s="49" t="s">
        <v>70</v>
      </c>
      <c r="E536" s="38"/>
      <c r="F536" s="39"/>
      <c r="G536" s="39"/>
      <c r="H536" s="49"/>
      <c r="I536" s="75"/>
      <c r="J536" s="49" t="s">
        <v>34</v>
      </c>
      <c r="K536" s="49"/>
      <c r="L536" s="49"/>
      <c r="M536" s="49"/>
      <c r="N536" s="75" t="s">
        <v>3145</v>
      </c>
      <c r="O536" s="75">
        <v>43788</v>
      </c>
      <c r="P536" s="75">
        <f t="shared" si="28"/>
        <v>45615</v>
      </c>
      <c r="Q536" s="75"/>
      <c r="R536" s="73"/>
      <c r="S536" s="73"/>
      <c r="T536" s="15" t="s">
        <v>3146</v>
      </c>
      <c r="U536" s="49" t="s">
        <v>3147</v>
      </c>
      <c r="V536" s="83" t="s">
        <v>3148</v>
      </c>
      <c r="W536" s="12" t="s">
        <v>3149</v>
      </c>
      <c r="X536" s="38" t="s">
        <v>3150</v>
      </c>
      <c r="Y536" s="38"/>
      <c r="Z536" s="31" t="s">
        <v>3144</v>
      </c>
      <c r="AA536" s="77"/>
      <c r="AB536" s="77"/>
      <c r="AC536" s="77"/>
      <c r="AD536" s="88" t="str">
        <f t="shared" ca="1" si="27"/>
        <v>INACTIVO</v>
      </c>
    </row>
    <row r="537" spans="1:30" ht="22.5" customHeight="1" x14ac:dyDescent="0.2">
      <c r="A537" s="74" t="s">
        <v>3151</v>
      </c>
      <c r="B537" s="49" t="s">
        <v>3152</v>
      </c>
      <c r="C537" s="49" t="s">
        <v>44</v>
      </c>
      <c r="D537" s="49" t="s">
        <v>103</v>
      </c>
      <c r="E537" s="38"/>
      <c r="F537" s="39"/>
      <c r="G537" s="39"/>
      <c r="H537" s="49"/>
      <c r="I537" s="75"/>
      <c r="J537" s="49" t="s">
        <v>34</v>
      </c>
      <c r="K537" s="49"/>
      <c r="L537" s="49"/>
      <c r="M537" s="49"/>
      <c r="N537" s="75" t="s">
        <v>3153</v>
      </c>
      <c r="O537" s="75">
        <v>43788</v>
      </c>
      <c r="P537" s="75">
        <f t="shared" si="28"/>
        <v>45615</v>
      </c>
      <c r="Q537" s="75"/>
      <c r="R537" s="73"/>
      <c r="S537" s="73"/>
      <c r="T537" s="15" t="s">
        <v>3154</v>
      </c>
      <c r="U537" s="49" t="s">
        <v>3155</v>
      </c>
      <c r="V537" s="83" t="s">
        <v>3156</v>
      </c>
      <c r="W537" s="49" t="s">
        <v>1387</v>
      </c>
      <c r="X537" s="38" t="s">
        <v>3157</v>
      </c>
      <c r="Y537" s="38"/>
      <c r="Z537" s="31" t="s">
        <v>3152</v>
      </c>
      <c r="AA537" s="31"/>
      <c r="AB537" s="31"/>
      <c r="AC537" s="31"/>
      <c r="AD537" s="90" t="str">
        <f t="shared" ca="1" si="27"/>
        <v>INACTIVO</v>
      </c>
    </row>
    <row r="538" spans="1:30" ht="22.5" customHeight="1" x14ac:dyDescent="0.2">
      <c r="A538" s="74" t="s">
        <v>3158</v>
      </c>
      <c r="B538" s="49" t="s">
        <v>3159</v>
      </c>
      <c r="C538" s="49" t="s">
        <v>44</v>
      </c>
      <c r="D538" s="49" t="s">
        <v>291</v>
      </c>
      <c r="E538" s="38"/>
      <c r="F538" s="39"/>
      <c r="G538" s="39"/>
      <c r="H538" s="49"/>
      <c r="I538" s="75"/>
      <c r="J538" s="49" t="s">
        <v>34</v>
      </c>
      <c r="K538" s="49"/>
      <c r="L538" s="49"/>
      <c r="M538" s="49"/>
      <c r="N538" s="75" t="s">
        <v>3160</v>
      </c>
      <c r="O538" s="75">
        <v>43803</v>
      </c>
      <c r="P538" s="75">
        <f t="shared" si="28"/>
        <v>45630</v>
      </c>
      <c r="Q538" s="75"/>
      <c r="R538" s="73"/>
      <c r="S538" s="73"/>
      <c r="T538" s="15" t="s">
        <v>3161</v>
      </c>
      <c r="U538" s="49" t="s">
        <v>3162</v>
      </c>
      <c r="V538" s="83" t="s">
        <v>3163</v>
      </c>
      <c r="W538" s="49" t="s">
        <v>3164</v>
      </c>
      <c r="X538" s="38" t="s">
        <v>3165</v>
      </c>
      <c r="Y538" s="38"/>
      <c r="Z538" s="31" t="s">
        <v>3159</v>
      </c>
      <c r="AA538" s="31"/>
      <c r="AB538" s="31"/>
      <c r="AC538" s="31"/>
      <c r="AD538" s="90" t="str">
        <f t="shared" ca="1" si="27"/>
        <v>ACTIVO</v>
      </c>
    </row>
    <row r="539" spans="1:30" ht="22.5" customHeight="1" x14ac:dyDescent="0.2">
      <c r="A539" s="74" t="s">
        <v>3166</v>
      </c>
      <c r="B539" s="49" t="s">
        <v>3167</v>
      </c>
      <c r="C539" s="49" t="s">
        <v>325</v>
      </c>
      <c r="D539" s="49" t="s">
        <v>325</v>
      </c>
      <c r="E539" s="38"/>
      <c r="F539" s="39"/>
      <c r="G539" s="39"/>
      <c r="H539" s="49"/>
      <c r="I539" s="75"/>
      <c r="J539" s="49" t="s">
        <v>34</v>
      </c>
      <c r="K539" s="49" t="s">
        <v>3826</v>
      </c>
      <c r="L539" s="49" t="s">
        <v>731</v>
      </c>
      <c r="M539" s="134">
        <v>45429</v>
      </c>
      <c r="N539" s="75" t="s">
        <v>3168</v>
      </c>
      <c r="O539" s="75">
        <v>43808</v>
      </c>
      <c r="P539" s="75">
        <f t="shared" si="28"/>
        <v>45635</v>
      </c>
      <c r="Q539" s="75"/>
      <c r="R539" s="73"/>
      <c r="S539" s="73">
        <v>2023</v>
      </c>
      <c r="T539" s="15" t="s">
        <v>3169</v>
      </c>
      <c r="U539" s="49" t="s">
        <v>3170</v>
      </c>
      <c r="V539" s="91" t="s">
        <v>3827</v>
      </c>
      <c r="W539" s="49" t="s">
        <v>1638</v>
      </c>
      <c r="X539" s="38" t="s">
        <v>3171</v>
      </c>
      <c r="Y539" s="38"/>
      <c r="Z539" s="31" t="s">
        <v>3167</v>
      </c>
      <c r="AA539" s="31"/>
      <c r="AB539" s="31"/>
      <c r="AC539" s="31"/>
      <c r="AD539" s="90" t="str">
        <f t="shared" ca="1" si="27"/>
        <v>ACTIVO</v>
      </c>
    </row>
    <row r="540" spans="1:30" ht="22.5" customHeight="1" x14ac:dyDescent="0.2">
      <c r="A540" s="74" t="s">
        <v>3172</v>
      </c>
      <c r="B540" s="49" t="s">
        <v>3173</v>
      </c>
      <c r="C540" s="49" t="s">
        <v>325</v>
      </c>
      <c r="D540" s="49" t="s">
        <v>669</v>
      </c>
      <c r="E540" s="38"/>
      <c r="F540" s="39"/>
      <c r="G540" s="39"/>
      <c r="H540" s="49"/>
      <c r="I540" s="75"/>
      <c r="J540" s="49" t="s">
        <v>34</v>
      </c>
      <c r="K540" s="49" t="s">
        <v>3771</v>
      </c>
      <c r="L540" s="49" t="s">
        <v>669</v>
      </c>
      <c r="M540" s="134">
        <v>45347</v>
      </c>
      <c r="N540" s="75" t="s">
        <v>3174</v>
      </c>
      <c r="O540" s="75">
        <v>43804</v>
      </c>
      <c r="P540" s="75">
        <f t="shared" si="28"/>
        <v>45631</v>
      </c>
      <c r="Q540" s="75" t="s">
        <v>4473</v>
      </c>
      <c r="R540" s="73"/>
      <c r="S540" s="73">
        <v>2024</v>
      </c>
      <c r="T540" s="15" t="s">
        <v>3772</v>
      </c>
      <c r="U540" s="49" t="s">
        <v>3175</v>
      </c>
      <c r="V540" s="83" t="s">
        <v>3176</v>
      </c>
      <c r="W540" s="49" t="s">
        <v>348</v>
      </c>
      <c r="X540" s="38" t="s">
        <v>3177</v>
      </c>
      <c r="Y540" s="38"/>
      <c r="Z540" s="31" t="s">
        <v>3173</v>
      </c>
      <c r="AA540" s="31"/>
      <c r="AB540" s="31"/>
      <c r="AC540" s="31"/>
      <c r="AD540" s="90" t="str">
        <f t="shared" ca="1" si="27"/>
        <v>ACTIVO</v>
      </c>
    </row>
    <row r="541" spans="1:30" ht="22.5" customHeight="1" x14ac:dyDescent="0.2">
      <c r="A541" s="74" t="s">
        <v>3178</v>
      </c>
      <c r="B541" s="49" t="s">
        <v>3179</v>
      </c>
      <c r="C541" s="49" t="s">
        <v>44</v>
      </c>
      <c r="D541" s="49" t="s">
        <v>103</v>
      </c>
      <c r="E541" s="38"/>
      <c r="F541" s="39"/>
      <c r="G541" s="39"/>
      <c r="H541" s="49"/>
      <c r="I541" s="75"/>
      <c r="J541" s="49" t="s">
        <v>34</v>
      </c>
      <c r="K541" s="49"/>
      <c r="L541" s="49"/>
      <c r="M541" s="49"/>
      <c r="N541" s="75" t="s">
        <v>3180</v>
      </c>
      <c r="O541" s="75">
        <v>43801</v>
      </c>
      <c r="P541" s="75">
        <f t="shared" si="28"/>
        <v>45628</v>
      </c>
      <c r="Q541" s="75"/>
      <c r="R541" s="73"/>
      <c r="S541" s="73"/>
      <c r="T541" s="15" t="s">
        <v>3181</v>
      </c>
      <c r="U541" s="49" t="s">
        <v>3182</v>
      </c>
      <c r="V541" s="83" t="s">
        <v>3183</v>
      </c>
      <c r="W541" s="49" t="s">
        <v>3184</v>
      </c>
      <c r="X541" s="38" t="s">
        <v>3185</v>
      </c>
      <c r="Y541" s="38"/>
      <c r="Z541" s="31" t="s">
        <v>3179</v>
      </c>
      <c r="AA541" s="31"/>
      <c r="AB541" s="31"/>
      <c r="AC541" s="31"/>
      <c r="AD541" s="90" t="str">
        <f t="shared" ca="1" si="27"/>
        <v>ACTIVO</v>
      </c>
    </row>
    <row r="542" spans="1:30" ht="22.5" customHeight="1" x14ac:dyDescent="0.2">
      <c r="A542" s="74" t="s">
        <v>3186</v>
      </c>
      <c r="B542" s="49" t="s">
        <v>3187</v>
      </c>
      <c r="C542" s="49" t="s">
        <v>325</v>
      </c>
      <c r="D542" s="49" t="s">
        <v>325</v>
      </c>
      <c r="E542" s="5"/>
      <c r="F542" s="41"/>
      <c r="G542" s="41"/>
      <c r="H542" s="49"/>
      <c r="I542" s="75"/>
      <c r="J542" s="49" t="s">
        <v>34</v>
      </c>
      <c r="K542" s="49"/>
      <c r="L542" s="49"/>
      <c r="M542" s="49"/>
      <c r="N542" s="75" t="s">
        <v>3188</v>
      </c>
      <c r="O542" s="46">
        <v>43818</v>
      </c>
      <c r="P542" s="75">
        <f t="shared" si="28"/>
        <v>45645</v>
      </c>
      <c r="Q542" s="75"/>
      <c r="R542" s="73"/>
      <c r="S542" s="73"/>
      <c r="T542" s="49" t="s">
        <v>3189</v>
      </c>
      <c r="U542" s="49" t="s">
        <v>3190</v>
      </c>
      <c r="V542" s="83" t="s">
        <v>3191</v>
      </c>
      <c r="W542" s="49" t="s">
        <v>3192</v>
      </c>
      <c r="X542" s="38" t="s">
        <v>3186</v>
      </c>
      <c r="Y542" s="38"/>
      <c r="Z542" s="31" t="s">
        <v>3187</v>
      </c>
      <c r="AA542" s="31"/>
      <c r="AB542" s="31"/>
      <c r="AC542" s="31"/>
      <c r="AD542" s="90" t="str">
        <f t="shared" ca="1" si="27"/>
        <v>ACTIVO</v>
      </c>
    </row>
    <row r="543" spans="1:30" ht="22.5" customHeight="1" x14ac:dyDescent="0.2">
      <c r="A543" s="71" t="s">
        <v>3193</v>
      </c>
      <c r="B543" s="79">
        <v>155825388818</v>
      </c>
      <c r="C543" s="67" t="s">
        <v>325</v>
      </c>
      <c r="D543" s="67" t="s">
        <v>2427</v>
      </c>
      <c r="E543" s="5"/>
      <c r="F543" s="41"/>
      <c r="G543" s="41"/>
      <c r="H543" s="67"/>
      <c r="I543" s="65"/>
      <c r="J543" s="67" t="s">
        <v>34</v>
      </c>
      <c r="K543" s="67"/>
      <c r="L543" s="67"/>
      <c r="M543" s="67"/>
      <c r="N543" s="65" t="s">
        <v>3194</v>
      </c>
      <c r="O543" s="75">
        <v>43801</v>
      </c>
      <c r="P543" s="75">
        <f t="shared" si="28"/>
        <v>45628</v>
      </c>
      <c r="Q543" s="75"/>
      <c r="R543" s="73"/>
      <c r="S543" s="73">
        <v>2021</v>
      </c>
      <c r="T543" s="49" t="s">
        <v>3195</v>
      </c>
      <c r="U543" s="49" t="s">
        <v>3196</v>
      </c>
      <c r="V543" s="83" t="s">
        <v>3197</v>
      </c>
      <c r="W543" s="49" t="s">
        <v>1321</v>
      </c>
      <c r="X543" s="38" t="s">
        <v>3195</v>
      </c>
      <c r="Y543" s="38"/>
      <c r="Z543" s="31">
        <v>155825388818</v>
      </c>
      <c r="AA543" s="31"/>
      <c r="AB543" s="31"/>
      <c r="AC543" s="31"/>
      <c r="AD543" s="90" t="str">
        <f t="shared" ca="1" si="27"/>
        <v>ACTIVO</v>
      </c>
    </row>
    <row r="544" spans="1:30" ht="35.25" customHeight="1" x14ac:dyDescent="0.2">
      <c r="A544" s="74" t="s">
        <v>3198</v>
      </c>
      <c r="B544" s="30" t="s">
        <v>3199</v>
      </c>
      <c r="C544" s="49" t="s">
        <v>44</v>
      </c>
      <c r="D544" s="49" t="s">
        <v>44</v>
      </c>
      <c r="E544" s="38"/>
      <c r="F544" s="39"/>
      <c r="G544" s="39"/>
      <c r="H544" s="49"/>
      <c r="I544" s="75"/>
      <c r="J544" s="49" t="s">
        <v>34</v>
      </c>
      <c r="K544" s="49">
        <v>105</v>
      </c>
      <c r="L544" s="49" t="s">
        <v>3200</v>
      </c>
      <c r="M544" s="134">
        <v>45333</v>
      </c>
      <c r="N544" s="75" t="s">
        <v>3201</v>
      </c>
      <c r="O544" s="75">
        <v>44496</v>
      </c>
      <c r="P544" s="75">
        <v>45623</v>
      </c>
      <c r="Q544" s="75" t="s">
        <v>3202</v>
      </c>
      <c r="R544" s="73"/>
      <c r="S544" s="73">
        <v>2021</v>
      </c>
      <c r="T544" s="49" t="s">
        <v>3203</v>
      </c>
      <c r="U544" s="49" t="s">
        <v>3204</v>
      </c>
      <c r="V544" s="83" t="s">
        <v>3205</v>
      </c>
      <c r="W544" s="49" t="s">
        <v>3206</v>
      </c>
      <c r="X544" s="38" t="s">
        <v>3207</v>
      </c>
      <c r="Y544" s="38"/>
      <c r="Z544" s="31" t="s">
        <v>3199</v>
      </c>
      <c r="AA544" s="31"/>
      <c r="AB544" s="31"/>
      <c r="AC544" s="31"/>
      <c r="AD544" s="90" t="str">
        <f t="shared" ca="1" si="27"/>
        <v>INACTIVO</v>
      </c>
    </row>
    <row r="545" spans="1:34" ht="22.5" customHeight="1" x14ac:dyDescent="0.2">
      <c r="A545" s="74" t="s">
        <v>3208</v>
      </c>
      <c r="B545" s="49" t="s">
        <v>3209</v>
      </c>
      <c r="C545" s="49" t="s">
        <v>3210</v>
      </c>
      <c r="D545" s="49" t="s">
        <v>3210</v>
      </c>
      <c r="E545" s="49"/>
      <c r="F545" s="73"/>
      <c r="G545" s="73"/>
      <c r="H545" s="49"/>
      <c r="I545" s="87"/>
      <c r="J545" s="49" t="s">
        <v>34</v>
      </c>
      <c r="K545" s="49"/>
      <c r="L545" s="49"/>
      <c r="M545" s="49"/>
      <c r="N545" s="49" t="s">
        <v>3211</v>
      </c>
      <c r="O545" s="87">
        <v>43858</v>
      </c>
      <c r="P545" s="87">
        <f t="shared" ref="P545:P564" si="29">DATE(YEAR(O545)+5, MONTH(O545), DAY(O545))</f>
        <v>45685</v>
      </c>
      <c r="Q545" s="87"/>
      <c r="R545" s="73"/>
      <c r="S545" s="73"/>
      <c r="T545" s="49" t="s">
        <v>3212</v>
      </c>
      <c r="U545" s="49" t="s">
        <v>3213</v>
      </c>
      <c r="V545" s="47" t="s">
        <v>3214</v>
      </c>
      <c r="W545" s="12" t="s">
        <v>3215</v>
      </c>
      <c r="X545" s="49" t="s">
        <v>3216</v>
      </c>
      <c r="Y545" s="9"/>
      <c r="Z545" s="30" t="s">
        <v>3209</v>
      </c>
      <c r="AA545" s="30"/>
      <c r="AB545" s="30"/>
      <c r="AC545" s="30"/>
      <c r="AD545" s="90" t="str">
        <f t="shared" ca="1" si="27"/>
        <v>ACTIVO</v>
      </c>
    </row>
    <row r="546" spans="1:34" ht="22.5" customHeight="1" x14ac:dyDescent="0.2">
      <c r="A546" s="74" t="s">
        <v>3217</v>
      </c>
      <c r="B546" s="49" t="s">
        <v>3218</v>
      </c>
      <c r="C546" s="49" t="s">
        <v>325</v>
      </c>
      <c r="D546" s="49" t="s">
        <v>1137</v>
      </c>
      <c r="E546" s="49"/>
      <c r="F546" s="73"/>
      <c r="G546" s="73"/>
      <c r="H546" s="49"/>
      <c r="I546" s="87"/>
      <c r="J546" s="49" t="s">
        <v>34</v>
      </c>
      <c r="K546" s="49" t="s">
        <v>4301</v>
      </c>
      <c r="L546" s="49" t="s">
        <v>1139</v>
      </c>
      <c r="M546" s="134">
        <v>45572</v>
      </c>
      <c r="N546" s="49" t="s">
        <v>3219</v>
      </c>
      <c r="O546" s="87">
        <v>43866</v>
      </c>
      <c r="P546" s="87">
        <f>DATE(YEAR(O546)+5, MONTH(O546), DAY(O546))</f>
        <v>45693</v>
      </c>
      <c r="Q546" s="87"/>
      <c r="R546" s="73"/>
      <c r="S546" s="73">
        <v>2024</v>
      </c>
      <c r="T546" s="49" t="s">
        <v>3220</v>
      </c>
      <c r="U546" s="49" t="s">
        <v>3221</v>
      </c>
      <c r="V546" s="47" t="s">
        <v>3222</v>
      </c>
      <c r="W546" s="49" t="s">
        <v>50</v>
      </c>
      <c r="X546" s="49" t="s">
        <v>3217</v>
      </c>
      <c r="Y546" s="9"/>
      <c r="Z546" s="30" t="s">
        <v>3218</v>
      </c>
      <c r="AA546" s="30"/>
      <c r="AB546" s="30"/>
      <c r="AC546" s="30"/>
      <c r="AD546" s="90" t="str">
        <f ca="1">IF(P546&lt;TODAY(),"INACTIVO",IF(P546&gt;=TODAY(),"ACTIVO"))</f>
        <v>ACTIVO</v>
      </c>
    </row>
    <row r="547" spans="1:34" ht="22.5" customHeight="1" x14ac:dyDescent="0.2">
      <c r="A547" s="74" t="s">
        <v>3223</v>
      </c>
      <c r="B547" s="49" t="s">
        <v>3224</v>
      </c>
      <c r="C547" s="49" t="s">
        <v>31</v>
      </c>
      <c r="D547" s="49" t="s">
        <v>701</v>
      </c>
      <c r="E547" s="49"/>
      <c r="F547" s="73"/>
      <c r="G547" s="73"/>
      <c r="H547" s="49"/>
      <c r="I547" s="87"/>
      <c r="J547" s="49" t="s">
        <v>34</v>
      </c>
      <c r="K547" s="49" t="s">
        <v>3225</v>
      </c>
      <c r="L547" s="49" t="s">
        <v>704</v>
      </c>
      <c r="M547" s="134">
        <v>45663</v>
      </c>
      <c r="N547" s="49" t="s">
        <v>3226</v>
      </c>
      <c r="O547" s="87">
        <v>44559</v>
      </c>
      <c r="P547" s="87">
        <v>45664</v>
      </c>
      <c r="Q547" s="87" t="s">
        <v>3227</v>
      </c>
      <c r="R547" s="73"/>
      <c r="S547" s="73">
        <v>2024</v>
      </c>
      <c r="T547" s="49" t="s">
        <v>3228</v>
      </c>
      <c r="U547" s="49" t="s">
        <v>3229</v>
      </c>
      <c r="V547" s="47" t="s">
        <v>3230</v>
      </c>
      <c r="W547" s="49" t="s">
        <v>3231</v>
      </c>
      <c r="X547" s="49" t="s">
        <v>3228</v>
      </c>
      <c r="Y547" s="9"/>
      <c r="Z547" s="30" t="s">
        <v>3232</v>
      </c>
      <c r="AA547" s="30"/>
      <c r="AB547" s="30"/>
      <c r="AC547" s="30"/>
      <c r="AD547" s="90" t="str">
        <f t="shared" ca="1" si="27"/>
        <v>ACTIVO</v>
      </c>
      <c r="AF547" s="17"/>
      <c r="AH547" s="17"/>
    </row>
    <row r="548" spans="1:34" ht="22.5" customHeight="1" x14ac:dyDescent="0.2">
      <c r="A548" s="74" t="s">
        <v>3233</v>
      </c>
      <c r="B548" s="49" t="s">
        <v>3234</v>
      </c>
      <c r="C548" s="49" t="s">
        <v>3210</v>
      </c>
      <c r="D548" s="49" t="s">
        <v>1915</v>
      </c>
      <c r="E548" s="49"/>
      <c r="F548" s="73"/>
      <c r="G548" s="73"/>
      <c r="H548" s="49"/>
      <c r="I548" s="87"/>
      <c r="J548" s="49" t="s">
        <v>34</v>
      </c>
      <c r="K548" s="49" t="s">
        <v>3235</v>
      </c>
      <c r="L548" s="49" t="s">
        <v>3236</v>
      </c>
      <c r="M548" s="87">
        <v>45386</v>
      </c>
      <c r="N548" s="49" t="s">
        <v>3237</v>
      </c>
      <c r="O548" s="87">
        <v>43871</v>
      </c>
      <c r="P548" s="87">
        <f t="shared" si="29"/>
        <v>45698</v>
      </c>
      <c r="Q548" s="87"/>
      <c r="R548" s="73"/>
      <c r="S548" s="73">
        <v>2022</v>
      </c>
      <c r="T548" s="49" t="s">
        <v>3238</v>
      </c>
      <c r="U548" s="49" t="s">
        <v>3239</v>
      </c>
      <c r="V548" s="47" t="s">
        <v>3240</v>
      </c>
      <c r="W548" s="12" t="s">
        <v>3241</v>
      </c>
      <c r="X548" s="49" t="s">
        <v>3233</v>
      </c>
      <c r="Y548" s="9"/>
      <c r="Z548" s="30" t="s">
        <v>3234</v>
      </c>
      <c r="AA548" s="30"/>
      <c r="AB548" s="30"/>
      <c r="AC548" s="30"/>
      <c r="AD548" s="90" t="str">
        <f t="shared" ca="1" si="27"/>
        <v>ACTIVO</v>
      </c>
    </row>
    <row r="549" spans="1:34" ht="22.5" customHeight="1" x14ac:dyDescent="0.2">
      <c r="A549" s="74" t="s">
        <v>3242</v>
      </c>
      <c r="B549" s="49" t="s">
        <v>3243</v>
      </c>
      <c r="C549" s="49" t="s">
        <v>44</v>
      </c>
      <c r="D549" s="49" t="s">
        <v>2009</v>
      </c>
      <c r="E549" s="49"/>
      <c r="F549" s="73"/>
      <c r="G549" s="73"/>
      <c r="H549" s="49"/>
      <c r="I549" s="87"/>
      <c r="J549" s="49" t="s">
        <v>34</v>
      </c>
      <c r="K549" s="49" t="s">
        <v>3953</v>
      </c>
      <c r="L549" s="49" t="s">
        <v>3952</v>
      </c>
      <c r="M549" s="134">
        <v>45685</v>
      </c>
      <c r="N549" s="49" t="s">
        <v>3244</v>
      </c>
      <c r="O549" s="87">
        <v>43895</v>
      </c>
      <c r="P549" s="87">
        <f t="shared" si="29"/>
        <v>45721</v>
      </c>
      <c r="Q549" s="87"/>
      <c r="R549" s="73"/>
      <c r="S549" s="73">
        <v>2023</v>
      </c>
      <c r="T549" s="49" t="s">
        <v>3245</v>
      </c>
      <c r="U549" s="49">
        <v>72019272</v>
      </c>
      <c r="V549" s="47" t="s">
        <v>3246</v>
      </c>
      <c r="W549" s="12" t="s">
        <v>3247</v>
      </c>
      <c r="X549" s="49" t="s">
        <v>3242</v>
      </c>
      <c r="Y549" s="9"/>
      <c r="Z549" s="30" t="s">
        <v>3243</v>
      </c>
      <c r="AA549" s="30"/>
      <c r="AB549" s="30"/>
      <c r="AC549" s="30"/>
      <c r="AD549" s="90" t="str">
        <f t="shared" ca="1" si="27"/>
        <v>ACTIVO</v>
      </c>
    </row>
    <row r="550" spans="1:34" ht="22.5" customHeight="1" x14ac:dyDescent="0.2">
      <c r="A550" s="74" t="s">
        <v>3248</v>
      </c>
      <c r="B550" s="49" t="s">
        <v>3249</v>
      </c>
      <c r="C550" s="49" t="s">
        <v>44</v>
      </c>
      <c r="D550" s="49" t="s">
        <v>44</v>
      </c>
      <c r="E550" s="49"/>
      <c r="F550" s="73"/>
      <c r="G550" s="73"/>
      <c r="H550" s="49"/>
      <c r="I550" s="87"/>
      <c r="J550" s="49" t="s">
        <v>34</v>
      </c>
      <c r="K550" s="49"/>
      <c r="L550" s="49"/>
      <c r="M550" s="49"/>
      <c r="N550" s="49" t="s">
        <v>3250</v>
      </c>
      <c r="O550" s="87">
        <v>43907</v>
      </c>
      <c r="P550" s="87">
        <f>DATE(YEAR(O550)+5, MONTH(O550), DAY(O550))</f>
        <v>45733</v>
      </c>
      <c r="Q550" s="87"/>
      <c r="R550" s="73"/>
      <c r="S550" s="73"/>
      <c r="T550" s="49" t="s">
        <v>3251</v>
      </c>
      <c r="U550" s="49">
        <v>22581090</v>
      </c>
      <c r="V550" s="52" t="s">
        <v>3252</v>
      </c>
      <c r="W550" s="12" t="s">
        <v>3253</v>
      </c>
      <c r="X550" s="49" t="str">
        <f>A550</f>
        <v>La casa de las Baterías</v>
      </c>
      <c r="Y550" s="9"/>
      <c r="Z550" s="30" t="str">
        <f>B550</f>
        <v>3-101-519559</v>
      </c>
      <c r="AA550" s="30"/>
      <c r="AB550" s="30"/>
      <c r="AC550" s="30"/>
      <c r="AD550" s="90" t="str">
        <f ca="1">IF(P550&lt;TODAY(),"INACTIVO",IF(P550&gt;=TODAY(),"ACTIVO"))</f>
        <v>ACTIVO</v>
      </c>
      <c r="AF550" s="17"/>
    </row>
    <row r="551" spans="1:34" ht="22.5" customHeight="1" x14ac:dyDescent="0.2">
      <c r="A551" s="74" t="s">
        <v>3254</v>
      </c>
      <c r="B551" s="49" t="s">
        <v>3255</v>
      </c>
      <c r="C551" s="49" t="s">
        <v>44</v>
      </c>
      <c r="D551" s="49" t="s">
        <v>2009</v>
      </c>
      <c r="E551" s="49"/>
      <c r="F551" s="73"/>
      <c r="G551" s="73"/>
      <c r="H551" s="49"/>
      <c r="I551" s="87"/>
      <c r="J551" s="49" t="s">
        <v>34</v>
      </c>
      <c r="K551" s="49">
        <v>55208</v>
      </c>
      <c r="L551" s="49" t="s">
        <v>570</v>
      </c>
      <c r="M551" s="134">
        <v>45481</v>
      </c>
      <c r="N551" s="49" t="s">
        <v>3256</v>
      </c>
      <c r="O551" s="87">
        <v>43910</v>
      </c>
      <c r="P551" s="87">
        <f t="shared" si="29"/>
        <v>45736</v>
      </c>
      <c r="Q551" s="87"/>
      <c r="R551" s="73"/>
      <c r="S551" s="73">
        <v>2023</v>
      </c>
      <c r="T551" s="49" t="s">
        <v>3257</v>
      </c>
      <c r="U551" s="49" t="s">
        <v>3258</v>
      </c>
      <c r="V551" s="47" t="s">
        <v>3259</v>
      </c>
      <c r="W551" s="12" t="s">
        <v>3260</v>
      </c>
      <c r="X551" s="49" t="s">
        <v>3261</v>
      </c>
      <c r="Y551" s="9"/>
      <c r="Z551" s="30" t="s">
        <v>3255</v>
      </c>
      <c r="AA551" s="30"/>
      <c r="AB551" s="30"/>
      <c r="AC551" s="30"/>
      <c r="AD551" s="90" t="str">
        <f t="shared" ca="1" si="27"/>
        <v>ACTIVO</v>
      </c>
      <c r="AF551" s="17"/>
    </row>
    <row r="552" spans="1:34" ht="22.5" customHeight="1" x14ac:dyDescent="0.2">
      <c r="A552" s="74" t="s">
        <v>3262</v>
      </c>
      <c r="B552" s="49" t="s">
        <v>3263</v>
      </c>
      <c r="C552" s="49" t="s">
        <v>44</v>
      </c>
      <c r="D552" s="49" t="s">
        <v>291</v>
      </c>
      <c r="E552" s="49"/>
      <c r="F552" s="73"/>
      <c r="G552" s="73"/>
      <c r="H552" s="49"/>
      <c r="I552" s="87"/>
      <c r="J552" s="49" t="s">
        <v>34</v>
      </c>
      <c r="K552" s="49"/>
      <c r="L552" s="49"/>
      <c r="M552" s="49"/>
      <c r="N552" s="49" t="s">
        <v>3264</v>
      </c>
      <c r="O552" s="87">
        <v>43909</v>
      </c>
      <c r="P552" s="87">
        <f t="shared" si="29"/>
        <v>45735</v>
      </c>
      <c r="Q552" s="87"/>
      <c r="R552" s="73"/>
      <c r="S552" s="73"/>
      <c r="T552" s="49" t="s">
        <v>3265</v>
      </c>
      <c r="U552" s="49" t="s">
        <v>3266</v>
      </c>
      <c r="V552" s="47" t="s">
        <v>3267</v>
      </c>
      <c r="W552" s="12" t="s">
        <v>1627</v>
      </c>
      <c r="X552" s="49" t="s">
        <v>3262</v>
      </c>
      <c r="Y552" s="9"/>
      <c r="Z552" s="30" t="str">
        <f t="shared" ref="Z552:Z564" si="30">B552</f>
        <v>3-101-7882007</v>
      </c>
      <c r="AA552" s="30"/>
      <c r="AB552" s="30"/>
      <c r="AC552" s="30"/>
      <c r="AD552" s="90" t="str">
        <f t="shared" ca="1" si="27"/>
        <v>ACTIVO</v>
      </c>
      <c r="AF552" s="17"/>
    </row>
    <row r="553" spans="1:34" ht="22.5" customHeight="1" x14ac:dyDescent="0.2">
      <c r="A553" s="74" t="s">
        <v>3268</v>
      </c>
      <c r="B553" s="49" t="s">
        <v>3269</v>
      </c>
      <c r="C553" s="49" t="s">
        <v>44</v>
      </c>
      <c r="D553" s="49" t="s">
        <v>1874</v>
      </c>
      <c r="E553" s="49"/>
      <c r="F553" s="73"/>
      <c r="G553" s="73"/>
      <c r="H553" s="49"/>
      <c r="I553" s="87"/>
      <c r="J553" s="49" t="s">
        <v>34</v>
      </c>
      <c r="K553" s="49"/>
      <c r="L553" s="49"/>
      <c r="M553" s="49"/>
      <c r="N553" s="49" t="s">
        <v>3270</v>
      </c>
      <c r="O553" s="87">
        <v>43924</v>
      </c>
      <c r="P553" s="87">
        <f t="shared" si="29"/>
        <v>45750</v>
      </c>
      <c r="Q553" s="87"/>
      <c r="R553" s="73"/>
      <c r="S553" s="73">
        <v>2021</v>
      </c>
      <c r="T553" s="49" t="s">
        <v>3271</v>
      </c>
      <c r="U553" s="49" t="s">
        <v>3272</v>
      </c>
      <c r="V553" s="52" t="s">
        <v>3273</v>
      </c>
      <c r="W553" s="12" t="s">
        <v>3274</v>
      </c>
      <c r="X553" s="49" t="str">
        <f t="shared" ref="X553:X564" si="31">A553</f>
        <v>Corporación FDC Industrial S.A.</v>
      </c>
      <c r="Y553" s="9"/>
      <c r="Z553" s="30" t="str">
        <f t="shared" si="30"/>
        <v>3-101-244374</v>
      </c>
      <c r="AA553" s="30"/>
      <c r="AB553" s="30"/>
      <c r="AC553" s="30"/>
      <c r="AD553" s="90" t="str">
        <f t="shared" ca="1" si="27"/>
        <v>ACTIVO</v>
      </c>
      <c r="AF553" s="50"/>
    </row>
    <row r="554" spans="1:34" ht="22.5" customHeight="1" x14ac:dyDescent="0.2">
      <c r="A554" s="74" t="s">
        <v>3275</v>
      </c>
      <c r="B554" s="49" t="s">
        <v>3276</v>
      </c>
      <c r="C554" s="49" t="s">
        <v>44</v>
      </c>
      <c r="D554" s="49" t="s">
        <v>44</v>
      </c>
      <c r="E554" s="49"/>
      <c r="F554" s="73"/>
      <c r="G554" s="73"/>
      <c r="H554" s="49"/>
      <c r="I554" s="87"/>
      <c r="J554" s="49" t="s">
        <v>34</v>
      </c>
      <c r="K554" s="49">
        <v>191</v>
      </c>
      <c r="L554" s="49" t="s">
        <v>1037</v>
      </c>
      <c r="M554" s="134">
        <v>46646</v>
      </c>
      <c r="N554" s="49" t="s">
        <v>3277</v>
      </c>
      <c r="O554" s="87">
        <v>43938</v>
      </c>
      <c r="P554" s="87">
        <f t="shared" si="29"/>
        <v>45764</v>
      </c>
      <c r="Q554" s="87"/>
      <c r="R554" s="73"/>
      <c r="S554" s="73">
        <v>2023</v>
      </c>
      <c r="T554" s="49" t="s">
        <v>3848</v>
      </c>
      <c r="U554" s="49" t="s">
        <v>3849</v>
      </c>
      <c r="V554" s="105" t="s">
        <v>3850</v>
      </c>
      <c r="W554" s="12" t="s">
        <v>3278</v>
      </c>
      <c r="X554" s="49" t="str">
        <f t="shared" si="31"/>
        <v>Moto Repuestos Trejos S.A</v>
      </c>
      <c r="Y554" s="9"/>
      <c r="Z554" s="30" t="str">
        <f t="shared" si="30"/>
        <v>3-101-64130602</v>
      </c>
      <c r="AA554" s="30"/>
      <c r="AB554" s="30"/>
      <c r="AC554" s="30"/>
      <c r="AD554" s="90" t="str">
        <f t="shared" ca="1" si="27"/>
        <v>ACTIVO</v>
      </c>
      <c r="AF554" s="50"/>
    </row>
    <row r="555" spans="1:34" ht="22.5" customHeight="1" x14ac:dyDescent="0.2">
      <c r="A555" s="74" t="s">
        <v>3279</v>
      </c>
      <c r="B555" s="49" t="s">
        <v>3280</v>
      </c>
      <c r="C555" s="49" t="s">
        <v>31</v>
      </c>
      <c r="D555" s="49" t="s">
        <v>32</v>
      </c>
      <c r="E555" s="49"/>
      <c r="F555" s="73"/>
      <c r="G555" s="73"/>
      <c r="H555" s="49"/>
      <c r="I555" s="87"/>
      <c r="J555" s="49" t="s">
        <v>34</v>
      </c>
      <c r="K555" s="49"/>
      <c r="L555" s="49"/>
      <c r="M555" s="49"/>
      <c r="N555" s="49" t="s">
        <v>3281</v>
      </c>
      <c r="O555" s="87">
        <v>43970</v>
      </c>
      <c r="P555" s="87">
        <f t="shared" si="29"/>
        <v>45796</v>
      </c>
      <c r="Q555" s="87" t="s">
        <v>3281</v>
      </c>
      <c r="R555" s="73"/>
      <c r="S555" s="73">
        <v>2021</v>
      </c>
      <c r="T555" s="49" t="s">
        <v>3282</v>
      </c>
      <c r="U555" s="49" t="s">
        <v>3283</v>
      </c>
      <c r="V555" s="52" t="s">
        <v>3284</v>
      </c>
      <c r="W555" s="12" t="s">
        <v>348</v>
      </c>
      <c r="X555" s="49" t="str">
        <f t="shared" si="31"/>
        <v>Monteeverest S.A.</v>
      </c>
      <c r="Y555" s="9"/>
      <c r="Z555" s="30" t="str">
        <f t="shared" si="30"/>
        <v>3-102-789582</v>
      </c>
      <c r="AA555" s="30"/>
      <c r="AB555" s="30"/>
      <c r="AC555" s="30"/>
      <c r="AD555" s="90" t="str">
        <f t="shared" ca="1" si="27"/>
        <v>ACTIVO</v>
      </c>
      <c r="AF555" s="50"/>
    </row>
    <row r="556" spans="1:34" ht="22.5" customHeight="1" x14ac:dyDescent="0.2">
      <c r="A556" s="74" t="s">
        <v>3285</v>
      </c>
      <c r="B556" s="49" t="s">
        <v>3286</v>
      </c>
      <c r="C556" s="49" t="s">
        <v>325</v>
      </c>
      <c r="D556" s="49" t="s">
        <v>2417</v>
      </c>
      <c r="E556" s="49"/>
      <c r="F556" s="73"/>
      <c r="G556" s="73"/>
      <c r="H556" s="49"/>
      <c r="I556" s="87"/>
      <c r="J556" s="49" t="s">
        <v>34</v>
      </c>
      <c r="K556" s="49">
        <v>67730</v>
      </c>
      <c r="L556" s="49" t="s">
        <v>3287</v>
      </c>
      <c r="M556" s="134">
        <v>45720</v>
      </c>
      <c r="N556" s="49" t="s">
        <v>3288</v>
      </c>
      <c r="O556" s="87">
        <v>44435</v>
      </c>
      <c r="P556" s="87">
        <v>45805</v>
      </c>
      <c r="Q556" s="87" t="s">
        <v>3289</v>
      </c>
      <c r="R556" s="73"/>
      <c r="S556" s="73">
        <v>2023</v>
      </c>
      <c r="T556" s="49" t="s">
        <v>2810</v>
      </c>
      <c r="U556" s="49" t="s">
        <v>3290</v>
      </c>
      <c r="V556" s="52" t="s">
        <v>3291</v>
      </c>
      <c r="W556" s="12" t="s">
        <v>3292</v>
      </c>
      <c r="X556" s="49" t="str">
        <f>A556</f>
        <v>3-102-704318 S.R.L.</v>
      </c>
      <c r="Y556" s="9"/>
      <c r="Z556" s="30" t="str">
        <f>B556</f>
        <v>3-102-704318</v>
      </c>
      <c r="AA556" s="30"/>
      <c r="AB556" s="30"/>
      <c r="AC556" s="30"/>
      <c r="AD556" s="90" t="str">
        <f ca="1">IF(P556&lt;TODAY(),"INACTIVO",IF(P556&gt;=TODAY(),"ACTIVO"))</f>
        <v>ACTIVO</v>
      </c>
      <c r="AF556" s="50"/>
    </row>
    <row r="557" spans="1:34" ht="22.5" customHeight="1" x14ac:dyDescent="0.2">
      <c r="A557" s="74" t="s">
        <v>3293</v>
      </c>
      <c r="B557" s="49" t="s">
        <v>3294</v>
      </c>
      <c r="C557" s="49" t="s">
        <v>325</v>
      </c>
      <c r="D557" s="49" t="s">
        <v>1137</v>
      </c>
      <c r="E557" s="49"/>
      <c r="F557" s="73"/>
      <c r="G557" s="73"/>
      <c r="H557" s="49"/>
      <c r="I557" s="87"/>
      <c r="J557" s="49" t="s">
        <v>34</v>
      </c>
      <c r="K557" s="49"/>
      <c r="L557" s="49"/>
      <c r="M557" s="49"/>
      <c r="N557" s="49" t="s">
        <v>3295</v>
      </c>
      <c r="O557" s="87">
        <v>43980</v>
      </c>
      <c r="P557" s="87">
        <f>DATE(YEAR(O557)+5, MONTH(O557), DAY(O557))</f>
        <v>45806</v>
      </c>
      <c r="Q557" s="87"/>
      <c r="R557" s="73"/>
      <c r="S557" s="73"/>
      <c r="T557" s="49" t="str">
        <f>A557</f>
        <v>Oscar Miguel Vargas González</v>
      </c>
      <c r="U557" s="49" t="str">
        <f>B557</f>
        <v>2-0743-0096</v>
      </c>
      <c r="V557" s="52" t="s">
        <v>3296</v>
      </c>
      <c r="W557" s="12" t="s">
        <v>3297</v>
      </c>
      <c r="X557" s="49" t="str">
        <f>A557</f>
        <v>Oscar Miguel Vargas González</v>
      </c>
      <c r="Y557" s="9"/>
      <c r="Z557" s="30" t="str">
        <f>B557</f>
        <v>2-0743-0096</v>
      </c>
      <c r="AA557" s="30"/>
      <c r="AB557" s="30"/>
      <c r="AC557" s="30"/>
      <c r="AD557" s="90" t="str">
        <f ca="1">IF(P557&lt;TODAY(),"INACTIVO",IF(P557&gt;=TODAY(),"ACTIVO"))</f>
        <v>ACTIVO</v>
      </c>
      <c r="AF557" s="50"/>
    </row>
    <row r="558" spans="1:34" ht="22.5" customHeight="1" x14ac:dyDescent="0.2">
      <c r="A558" s="74" t="s">
        <v>3298</v>
      </c>
      <c r="B558" s="49" t="s">
        <v>3299</v>
      </c>
      <c r="C558" s="49" t="s">
        <v>325</v>
      </c>
      <c r="D558" s="49" t="s">
        <v>3300</v>
      </c>
      <c r="E558" s="49"/>
      <c r="F558" s="73"/>
      <c r="G558" s="73"/>
      <c r="H558" s="49"/>
      <c r="I558" s="87"/>
      <c r="J558" s="49" t="s">
        <v>34</v>
      </c>
      <c r="K558" s="49"/>
      <c r="L558" s="49"/>
      <c r="M558" s="49"/>
      <c r="N558" s="49" t="s">
        <v>3301</v>
      </c>
      <c r="O558" s="87">
        <v>43980</v>
      </c>
      <c r="P558" s="87">
        <f>DATE(YEAR(O558)+5, MONTH(O558), DAY(O558))</f>
        <v>45806</v>
      </c>
      <c r="Q558" s="87" t="s">
        <v>4208</v>
      </c>
      <c r="R558" s="73"/>
      <c r="S558" s="73"/>
      <c r="T558" s="49" t="s">
        <v>3302</v>
      </c>
      <c r="U558" s="49" t="s">
        <v>3303</v>
      </c>
      <c r="V558" s="52" t="s">
        <v>3304</v>
      </c>
      <c r="W558" s="12" t="s">
        <v>3278</v>
      </c>
      <c r="X558" s="49" t="str">
        <f>A558</f>
        <v>Motoéxito S.A.</v>
      </c>
      <c r="Y558" s="9"/>
      <c r="Z558" s="30" t="str">
        <f>B558</f>
        <v>3-101-780869</v>
      </c>
      <c r="AA558" s="30"/>
      <c r="AB558" s="30"/>
      <c r="AC558" s="30"/>
      <c r="AD558" s="90" t="str">
        <f ca="1">IF(P558&lt;TODAY(),"INACTIVO",IF(P558&gt;=TODAY(),"ACTIVO"))</f>
        <v>ACTIVO</v>
      </c>
      <c r="AF558" s="50"/>
    </row>
    <row r="559" spans="1:34" ht="22.5" customHeight="1" x14ac:dyDescent="0.2">
      <c r="A559" s="74" t="s">
        <v>3305</v>
      </c>
      <c r="B559" s="49">
        <v>62</v>
      </c>
      <c r="C559" s="49" t="s">
        <v>325</v>
      </c>
      <c r="D559" s="49" t="s">
        <v>325</v>
      </c>
      <c r="E559" s="49"/>
      <c r="F559" s="73"/>
      <c r="G559" s="73"/>
      <c r="H559" s="49"/>
      <c r="I559" s="87"/>
      <c r="J559" s="49" t="s">
        <v>34</v>
      </c>
      <c r="K559" s="49"/>
      <c r="L559" s="49"/>
      <c r="M559" s="49"/>
      <c r="N559" s="49" t="s">
        <v>3306</v>
      </c>
      <c r="O559" s="87">
        <v>43992</v>
      </c>
      <c r="P559" s="87">
        <v>45828</v>
      </c>
      <c r="Q559" s="87"/>
      <c r="R559" s="73"/>
      <c r="S559" s="73"/>
      <c r="T559" s="49" t="s">
        <v>3307</v>
      </c>
      <c r="U559" s="49" t="s">
        <v>3308</v>
      </c>
      <c r="V559" s="52" t="s">
        <v>3309</v>
      </c>
      <c r="W559" s="12" t="s">
        <v>3310</v>
      </c>
      <c r="X559" s="49" t="str">
        <f t="shared" si="31"/>
        <v>Importaciones y Exportaciones HF de Alajuela S.A.</v>
      </c>
      <c r="Y559" s="9"/>
      <c r="Z559" s="30">
        <f t="shared" si="30"/>
        <v>62</v>
      </c>
      <c r="AA559" s="30"/>
      <c r="AB559" s="30"/>
      <c r="AC559" s="30"/>
      <c r="AD559" s="90" t="str">
        <f t="shared" ca="1" si="27"/>
        <v>ACTIVO</v>
      </c>
      <c r="AF559" s="50"/>
    </row>
    <row r="560" spans="1:34" ht="22.5" customHeight="1" x14ac:dyDescent="0.2">
      <c r="A560" s="74" t="s">
        <v>3311</v>
      </c>
      <c r="B560" s="49" t="s">
        <v>3312</v>
      </c>
      <c r="C560" s="111" t="s">
        <v>44</v>
      </c>
      <c r="D560" s="49" t="s">
        <v>44</v>
      </c>
      <c r="E560" s="49"/>
      <c r="F560" s="73"/>
      <c r="G560" s="73"/>
      <c r="H560" s="49"/>
      <c r="I560" s="87"/>
      <c r="J560" s="49" t="s">
        <v>34</v>
      </c>
      <c r="K560" s="49"/>
      <c r="L560" s="49"/>
      <c r="M560" s="49"/>
      <c r="N560" s="49" t="s">
        <v>3313</v>
      </c>
      <c r="O560" s="87">
        <v>43997</v>
      </c>
      <c r="P560" s="87">
        <f t="shared" si="29"/>
        <v>45823</v>
      </c>
      <c r="Q560" s="87"/>
      <c r="R560" s="73"/>
      <c r="S560" s="73">
        <v>2023</v>
      </c>
      <c r="T560" s="49" t="s">
        <v>3314</v>
      </c>
      <c r="U560" s="49" t="s">
        <v>3315</v>
      </c>
      <c r="V560" s="52" t="s">
        <v>3316</v>
      </c>
      <c r="W560" s="12" t="s">
        <v>3317</v>
      </c>
      <c r="X560" s="49" t="str">
        <f t="shared" si="31"/>
        <v>Equipos de Carnicería del Este</v>
      </c>
      <c r="Y560" s="9"/>
      <c r="Z560" s="30" t="str">
        <f t="shared" si="30"/>
        <v>3-101-565457</v>
      </c>
      <c r="AA560" s="30"/>
      <c r="AB560" s="30"/>
      <c r="AC560" s="30"/>
      <c r="AD560" s="90" t="str">
        <f t="shared" ca="1" si="27"/>
        <v>ACTIVO</v>
      </c>
      <c r="AF560" s="50"/>
    </row>
    <row r="561" spans="1:34" ht="22.5" customHeight="1" x14ac:dyDescent="0.2">
      <c r="A561" s="74"/>
      <c r="B561" s="49"/>
      <c r="C561" s="49"/>
      <c r="D561" s="49"/>
      <c r="E561" s="49"/>
      <c r="F561" s="73"/>
      <c r="G561" s="73"/>
      <c r="H561" s="49"/>
      <c r="I561" s="87"/>
      <c r="J561" s="49"/>
      <c r="K561" s="49"/>
      <c r="L561" s="49"/>
      <c r="M561" s="49"/>
      <c r="N561" s="49" t="s">
        <v>3318</v>
      </c>
      <c r="O561" s="87"/>
      <c r="P561" s="87"/>
      <c r="Q561" s="87"/>
      <c r="R561" s="73"/>
      <c r="S561" s="73"/>
      <c r="T561" s="49"/>
      <c r="U561" s="49"/>
      <c r="V561" s="52"/>
      <c r="W561" s="12"/>
      <c r="X561" s="49"/>
      <c r="Y561" s="9"/>
      <c r="Z561" s="30"/>
      <c r="AA561" s="30"/>
      <c r="AB561" s="30"/>
      <c r="AC561" s="30"/>
      <c r="AD561" s="90"/>
      <c r="AF561" s="50"/>
    </row>
    <row r="562" spans="1:34" ht="22.5" customHeight="1" x14ac:dyDescent="0.2">
      <c r="A562" s="74" t="s">
        <v>3319</v>
      </c>
      <c r="B562" s="49" t="s">
        <v>3320</v>
      </c>
      <c r="C562" s="49" t="s">
        <v>44</v>
      </c>
      <c r="D562" s="49" t="s">
        <v>2009</v>
      </c>
      <c r="E562" s="49"/>
      <c r="F562" s="73"/>
      <c r="G562" s="73"/>
      <c r="H562" s="49"/>
      <c r="I562" s="87"/>
      <c r="J562" s="49" t="s">
        <v>34</v>
      </c>
      <c r="K562" s="49"/>
      <c r="L562" s="49"/>
      <c r="M562" s="49"/>
      <c r="N562" s="49" t="s">
        <v>3321</v>
      </c>
      <c r="O562" s="87">
        <v>43997</v>
      </c>
      <c r="P562" s="87">
        <f t="shared" si="29"/>
        <v>45823</v>
      </c>
      <c r="Q562" s="87"/>
      <c r="R562" s="73"/>
      <c r="S562" s="73"/>
      <c r="T562" s="49" t="s">
        <v>3322</v>
      </c>
      <c r="U562" s="49" t="s">
        <v>3323</v>
      </c>
      <c r="V562" s="52" t="s">
        <v>3324</v>
      </c>
      <c r="W562" s="12" t="s">
        <v>3278</v>
      </c>
      <c r="X562" s="49" t="str">
        <f t="shared" si="31"/>
        <v>Grupo Inversiones Veneplaza S.A.</v>
      </c>
      <c r="Y562" s="9"/>
      <c r="Z562" s="30" t="str">
        <f t="shared" si="30"/>
        <v>3-101-725861</v>
      </c>
      <c r="AA562" s="30"/>
      <c r="AB562" s="30"/>
      <c r="AC562" s="30"/>
      <c r="AD562" s="90" t="str">
        <f t="shared" ca="1" si="27"/>
        <v>ACTIVO</v>
      </c>
      <c r="AF562" s="50"/>
    </row>
    <row r="563" spans="1:34" ht="22.5" customHeight="1" x14ac:dyDescent="0.2">
      <c r="A563" s="74" t="s">
        <v>3325</v>
      </c>
      <c r="B563" s="49" t="s">
        <v>3326</v>
      </c>
      <c r="C563" s="49" t="s">
        <v>44</v>
      </c>
      <c r="D563" s="49" t="s">
        <v>459</v>
      </c>
      <c r="E563" s="49"/>
      <c r="F563" s="73"/>
      <c r="G563" s="73"/>
      <c r="H563" s="49"/>
      <c r="I563" s="87"/>
      <c r="J563" s="49" t="s">
        <v>34</v>
      </c>
      <c r="K563" s="49"/>
      <c r="L563" s="49"/>
      <c r="M563" s="49"/>
      <c r="N563" s="49" t="s">
        <v>3327</v>
      </c>
      <c r="O563" s="87">
        <v>44006</v>
      </c>
      <c r="P563" s="87">
        <v>45832</v>
      </c>
      <c r="Q563" s="87"/>
      <c r="R563" s="73"/>
      <c r="S563" s="73"/>
      <c r="T563" s="49" t="s">
        <v>3328</v>
      </c>
      <c r="U563" s="49">
        <v>89970208</v>
      </c>
      <c r="V563" s="52" t="s">
        <v>3329</v>
      </c>
      <c r="W563" s="12" t="s">
        <v>3330</v>
      </c>
      <c r="X563" s="49" t="str">
        <f t="shared" si="31"/>
        <v>VIMAT S.A</v>
      </c>
      <c r="Y563" s="9"/>
      <c r="Z563" s="30" t="str">
        <f t="shared" si="30"/>
        <v>3-101-702186</v>
      </c>
      <c r="AA563" s="30"/>
      <c r="AB563" s="30"/>
      <c r="AC563" s="30"/>
      <c r="AD563" s="90" t="str">
        <f t="shared" ca="1" si="27"/>
        <v>ACTIVO</v>
      </c>
      <c r="AF563" s="50"/>
    </row>
    <row r="564" spans="1:34" ht="22.5" customHeight="1" x14ac:dyDescent="0.2">
      <c r="A564" s="74" t="s">
        <v>3331</v>
      </c>
      <c r="B564" s="49" t="s">
        <v>3332</v>
      </c>
      <c r="C564" s="49" t="s">
        <v>44</v>
      </c>
      <c r="D564" s="49" t="s">
        <v>2009</v>
      </c>
      <c r="E564" s="49"/>
      <c r="F564" s="73"/>
      <c r="G564" s="73"/>
      <c r="H564" s="49"/>
      <c r="I564" s="87"/>
      <c r="J564" s="49" t="s">
        <v>34</v>
      </c>
      <c r="K564" s="49"/>
      <c r="L564" s="49"/>
      <c r="M564" s="49"/>
      <c r="N564" s="49" t="s">
        <v>3333</v>
      </c>
      <c r="O564" s="87">
        <v>44013</v>
      </c>
      <c r="P564" s="87">
        <f t="shared" si="29"/>
        <v>45839</v>
      </c>
      <c r="Q564" s="87"/>
      <c r="R564" s="73"/>
      <c r="S564" s="73"/>
      <c r="T564" s="49" t="s">
        <v>3334</v>
      </c>
      <c r="U564" s="49" t="s">
        <v>3335</v>
      </c>
      <c r="V564" s="52" t="s">
        <v>3336</v>
      </c>
      <c r="W564" s="12" t="s">
        <v>3337</v>
      </c>
      <c r="X564" s="49" t="str">
        <f t="shared" si="31"/>
        <v>Servicios Electromédicos y de Laboratorio</v>
      </c>
      <c r="Y564" s="9"/>
      <c r="Z564" s="30" t="str">
        <f t="shared" si="30"/>
        <v>3-101-099269</v>
      </c>
      <c r="AA564" s="30"/>
      <c r="AB564" s="30"/>
      <c r="AC564" s="30"/>
      <c r="AD564" s="90" t="str">
        <f t="shared" ca="1" si="27"/>
        <v>ACTIVO</v>
      </c>
      <c r="AF564" s="50"/>
    </row>
    <row r="565" spans="1:34" ht="51" x14ac:dyDescent="0.2">
      <c r="A565" s="74" t="s">
        <v>3338</v>
      </c>
      <c r="B565" s="49" t="s">
        <v>3339</v>
      </c>
      <c r="C565" s="49" t="s">
        <v>44</v>
      </c>
      <c r="D565" s="49" t="s">
        <v>459</v>
      </c>
      <c r="E565" s="49"/>
      <c r="F565" s="73"/>
      <c r="G565" s="73"/>
      <c r="H565" s="49"/>
      <c r="I565" s="87"/>
      <c r="J565" s="49" t="s">
        <v>34</v>
      </c>
      <c r="K565" s="49"/>
      <c r="L565" s="49"/>
      <c r="M565" s="49"/>
      <c r="N565" s="49" t="s">
        <v>3340</v>
      </c>
      <c r="O565" s="87">
        <v>44391</v>
      </c>
      <c r="P565" s="87">
        <v>45852</v>
      </c>
      <c r="Q565" s="87"/>
      <c r="R565" s="73"/>
      <c r="S565" s="73">
        <v>2023</v>
      </c>
      <c r="T565" s="49" t="s">
        <v>3341</v>
      </c>
      <c r="U565" s="49" t="s">
        <v>3342</v>
      </c>
      <c r="V565" s="52" t="s">
        <v>3343</v>
      </c>
      <c r="W565" s="12" t="s">
        <v>3344</v>
      </c>
      <c r="X565" s="49" t="str">
        <f>A565</f>
        <v>Millicom Cable Costa Rica S.A.</v>
      </c>
      <c r="Y565" s="9"/>
      <c r="Z565" s="30" t="str">
        <f>B565</f>
        <v>3-101-577518</v>
      </c>
      <c r="AA565" s="30"/>
      <c r="AB565" s="30"/>
      <c r="AC565" s="30"/>
      <c r="AD565" s="90" t="str">
        <f t="shared" ca="1" si="27"/>
        <v>ACTIVO</v>
      </c>
      <c r="AF565" s="50"/>
    </row>
    <row r="566" spans="1:34" ht="22.5" customHeight="1" x14ac:dyDescent="0.2">
      <c r="A566" s="74" t="s">
        <v>3345</v>
      </c>
      <c r="B566" s="49" t="s">
        <v>3346</v>
      </c>
      <c r="C566" s="49" t="s">
        <v>325</v>
      </c>
      <c r="D566" s="49" t="s">
        <v>640</v>
      </c>
      <c r="E566" s="49"/>
      <c r="F566" s="73"/>
      <c r="G566" s="73"/>
      <c r="H566" s="49"/>
      <c r="I566" s="87"/>
      <c r="J566" s="49" t="s">
        <v>34</v>
      </c>
      <c r="K566" s="49" t="s">
        <v>4302</v>
      </c>
      <c r="L566" s="49" t="s">
        <v>640</v>
      </c>
      <c r="M566" s="134">
        <v>47181</v>
      </c>
      <c r="N566" s="49" t="s">
        <v>3347</v>
      </c>
      <c r="O566" s="87">
        <v>44069</v>
      </c>
      <c r="P566" s="87">
        <v>45895</v>
      </c>
      <c r="Q566" s="87"/>
      <c r="R566" s="73"/>
      <c r="S566" s="73">
        <v>2024</v>
      </c>
      <c r="T566" s="49" t="s">
        <v>3348</v>
      </c>
      <c r="U566" s="49" t="s">
        <v>3349</v>
      </c>
      <c r="V566" s="52" t="s">
        <v>3350</v>
      </c>
      <c r="W566" s="12" t="s">
        <v>348</v>
      </c>
      <c r="X566" s="49" t="str">
        <f t="shared" ref="X566:X623" si="32">A566</f>
        <v>Mirai de Grecia Sociedad Anonima</v>
      </c>
      <c r="Y566" s="9"/>
      <c r="Z566" s="30" t="str">
        <f t="shared" ref="Z566:Z580" si="33">B566</f>
        <v>3-101-722723</v>
      </c>
      <c r="AA566" s="30"/>
      <c r="AB566" s="30"/>
      <c r="AC566" s="30"/>
      <c r="AD566" s="90" t="str">
        <f t="shared" ca="1" si="27"/>
        <v>ACTIVO</v>
      </c>
      <c r="AF566" s="50"/>
    </row>
    <row r="567" spans="1:34" ht="22.5" customHeight="1" x14ac:dyDescent="0.2">
      <c r="A567" s="74" t="s">
        <v>3351</v>
      </c>
      <c r="B567" s="49" t="s">
        <v>3352</v>
      </c>
      <c r="C567" s="49" t="s">
        <v>44</v>
      </c>
      <c r="D567" s="49" t="s">
        <v>339</v>
      </c>
      <c r="E567" s="49"/>
      <c r="F567" s="73"/>
      <c r="G567" s="73"/>
      <c r="H567" s="49"/>
      <c r="I567" s="87"/>
      <c r="J567" s="49" t="s">
        <v>34</v>
      </c>
      <c r="K567" s="49"/>
      <c r="L567" s="49"/>
      <c r="M567" s="49"/>
      <c r="N567" s="49" t="s">
        <v>3353</v>
      </c>
      <c r="O567" s="87">
        <v>44091</v>
      </c>
      <c r="P567" s="87">
        <v>45917</v>
      </c>
      <c r="Q567" s="87"/>
      <c r="R567" s="73"/>
      <c r="S567" s="73"/>
      <c r="T567" s="49" t="s">
        <v>3354</v>
      </c>
      <c r="U567" s="49" t="s">
        <v>3355</v>
      </c>
      <c r="V567" s="52" t="s">
        <v>3356</v>
      </c>
      <c r="W567" s="12" t="s">
        <v>3357</v>
      </c>
      <c r="X567" s="49" t="str">
        <f t="shared" si="32"/>
        <v>Desarrollos Climatizados S.A.</v>
      </c>
      <c r="Y567" s="9" t="str">
        <f t="shared" ref="Y567" si="34">B567</f>
        <v>3-101-718266</v>
      </c>
      <c r="Z567" s="30" t="str">
        <f t="shared" si="33"/>
        <v>3-101-718266</v>
      </c>
      <c r="AA567" s="30"/>
      <c r="AB567" s="30"/>
      <c r="AC567" s="30"/>
      <c r="AD567" s="90" t="str">
        <f t="shared" ca="1" si="27"/>
        <v>ACTIVO</v>
      </c>
      <c r="AF567" s="50"/>
    </row>
    <row r="568" spans="1:34" ht="63.75" x14ac:dyDescent="0.2">
      <c r="A568" s="74" t="s">
        <v>3358</v>
      </c>
      <c r="B568" s="49" t="s">
        <v>3359</v>
      </c>
      <c r="C568" s="49" t="s">
        <v>44</v>
      </c>
      <c r="D568" s="49" t="s">
        <v>2009</v>
      </c>
      <c r="E568" s="49"/>
      <c r="F568" s="73"/>
      <c r="G568" s="73"/>
      <c r="H568" s="49"/>
      <c r="I568" s="87"/>
      <c r="J568" s="49" t="s">
        <v>34</v>
      </c>
      <c r="K568" s="49"/>
      <c r="L568" s="49"/>
      <c r="M568" s="49"/>
      <c r="N568" s="49" t="s">
        <v>3360</v>
      </c>
      <c r="O568" s="87">
        <v>44104</v>
      </c>
      <c r="P568" s="87">
        <v>45930</v>
      </c>
      <c r="Q568" s="87"/>
      <c r="R568" s="73"/>
      <c r="S568" s="73">
        <v>2022</v>
      </c>
      <c r="T568" s="49" t="s">
        <v>3361</v>
      </c>
      <c r="U568" s="49" t="s">
        <v>3362</v>
      </c>
      <c r="V568" s="52" t="s">
        <v>3363</v>
      </c>
      <c r="W568" s="12" t="s">
        <v>3364</v>
      </c>
      <c r="X568" s="49" t="str">
        <f t="shared" si="32"/>
        <v>TRISAN S.A.</v>
      </c>
      <c r="Y568" s="9"/>
      <c r="Z568" s="30" t="str">
        <f t="shared" si="33"/>
        <v>3-101-007182</v>
      </c>
      <c r="AA568" s="30"/>
      <c r="AB568" s="30"/>
      <c r="AC568" s="30"/>
      <c r="AD568" s="90" t="str">
        <f t="shared" ca="1" si="27"/>
        <v>ACTIVO</v>
      </c>
      <c r="AF568" s="50"/>
    </row>
    <row r="569" spans="1:34" ht="22.5" customHeight="1" x14ac:dyDescent="0.2">
      <c r="A569" s="74" t="s">
        <v>3365</v>
      </c>
      <c r="B569" s="49" t="s">
        <v>3366</v>
      </c>
      <c r="C569" s="49" t="s">
        <v>325</v>
      </c>
      <c r="D569" s="49" t="s">
        <v>3367</v>
      </c>
      <c r="E569" s="49"/>
      <c r="F569" s="73"/>
      <c r="G569" s="73"/>
      <c r="H569" s="49"/>
      <c r="I569" s="87"/>
      <c r="J569" s="49" t="s">
        <v>34</v>
      </c>
      <c r="K569" s="49">
        <v>44934</v>
      </c>
      <c r="L569" s="49" t="s">
        <v>3367</v>
      </c>
      <c r="M569" s="87">
        <v>45280</v>
      </c>
      <c r="N569" s="49" t="s">
        <v>3368</v>
      </c>
      <c r="O569" s="87">
        <v>44110</v>
      </c>
      <c r="P569" s="87">
        <v>45936</v>
      </c>
      <c r="Q569" s="87"/>
      <c r="R569" s="73"/>
      <c r="S569" s="73">
        <v>2024</v>
      </c>
      <c r="T569" s="49" t="s">
        <v>3369</v>
      </c>
      <c r="U569" s="49">
        <v>86064345</v>
      </c>
      <c r="V569" s="52" t="s">
        <v>3370</v>
      </c>
      <c r="W569" s="12" t="s">
        <v>3371</v>
      </c>
      <c r="X569" s="49" t="str">
        <f t="shared" si="32"/>
        <v>MELVIN MORA BRENES</v>
      </c>
      <c r="Y569" s="9" t="str">
        <f t="shared" ref="Y569" si="35">B569</f>
        <v>6-0425-0784</v>
      </c>
      <c r="Z569" s="30" t="str">
        <f t="shared" si="33"/>
        <v>6-0425-0784</v>
      </c>
      <c r="AA569" s="30"/>
      <c r="AB569" s="30"/>
      <c r="AC569" s="30"/>
      <c r="AD569" s="90" t="str">
        <f t="shared" ca="1" si="27"/>
        <v>ACTIVO</v>
      </c>
      <c r="AF569" s="50"/>
    </row>
    <row r="570" spans="1:34" ht="22.5" customHeight="1" x14ac:dyDescent="0.2">
      <c r="A570" s="74" t="s">
        <v>3372</v>
      </c>
      <c r="B570" s="49">
        <v>3101158330</v>
      </c>
      <c r="C570" s="49" t="s">
        <v>44</v>
      </c>
      <c r="D570" s="49" t="s">
        <v>2009</v>
      </c>
      <c r="E570" s="49"/>
      <c r="F570" s="73"/>
      <c r="G570" s="73"/>
      <c r="H570" s="49"/>
      <c r="I570" s="87"/>
      <c r="J570" s="49" t="s">
        <v>34</v>
      </c>
      <c r="K570" s="49">
        <v>45154</v>
      </c>
      <c r="L570" s="49" t="s">
        <v>570</v>
      </c>
      <c r="M570" s="134">
        <v>45305</v>
      </c>
      <c r="N570" s="49" t="s">
        <v>4299</v>
      </c>
      <c r="O570" s="87">
        <v>44123</v>
      </c>
      <c r="P570" s="87">
        <v>45949</v>
      </c>
      <c r="Q570" s="87"/>
      <c r="R570" s="73"/>
      <c r="S570" s="73">
        <v>2023</v>
      </c>
      <c r="T570" s="49" t="s">
        <v>3373</v>
      </c>
      <c r="U570" s="49">
        <v>22317070</v>
      </c>
      <c r="V570" s="52" t="s">
        <v>3374</v>
      </c>
      <c r="W570" s="12" t="s">
        <v>348</v>
      </c>
      <c r="X570" s="49" t="str">
        <f t="shared" si="32"/>
        <v>CONSULTORÍA Y DESARROLLO URBANA S.A</v>
      </c>
      <c r="Y570" s="9"/>
      <c r="Z570" s="30">
        <f t="shared" si="33"/>
        <v>3101158330</v>
      </c>
      <c r="AA570" s="30"/>
      <c r="AB570" s="30"/>
      <c r="AC570" s="30"/>
      <c r="AD570" s="90" t="str">
        <f t="shared" ca="1" si="27"/>
        <v>ACTIVO</v>
      </c>
      <c r="AF570" s="50"/>
    </row>
    <row r="571" spans="1:34" ht="22.5" customHeight="1" x14ac:dyDescent="0.2">
      <c r="A571" s="74" t="s">
        <v>3375</v>
      </c>
      <c r="B571" s="49" t="s">
        <v>3376</v>
      </c>
      <c r="C571" s="49" t="s">
        <v>325</v>
      </c>
      <c r="D571" s="49" t="s">
        <v>1137</v>
      </c>
      <c r="E571" s="49"/>
      <c r="F571" s="73"/>
      <c r="G571" s="73"/>
      <c r="H571" s="49"/>
      <c r="I571" s="87"/>
      <c r="J571" s="49" t="s">
        <v>34</v>
      </c>
      <c r="K571" s="49"/>
      <c r="L571" s="49"/>
      <c r="M571" s="49"/>
      <c r="N571" s="49" t="s">
        <v>3377</v>
      </c>
      <c r="O571" s="87">
        <v>44131</v>
      </c>
      <c r="P571" s="87">
        <v>45957</v>
      </c>
      <c r="Q571" s="87"/>
      <c r="R571" s="73"/>
      <c r="S571" s="73"/>
      <c r="T571" s="49" t="s">
        <v>3378</v>
      </c>
      <c r="U571" s="49" t="s">
        <v>3379</v>
      </c>
      <c r="V571" s="52" t="s">
        <v>3380</v>
      </c>
      <c r="W571" s="12" t="s">
        <v>3381</v>
      </c>
      <c r="X571" s="49" t="str">
        <f t="shared" si="32"/>
        <v>AMERICAN OUTLET USACR S.A.</v>
      </c>
      <c r="Y571" s="9"/>
      <c r="Z571" s="30" t="str">
        <f t="shared" si="33"/>
        <v>3-101-795083</v>
      </c>
      <c r="AA571" s="30"/>
      <c r="AB571" s="30"/>
      <c r="AC571" s="30"/>
      <c r="AD571" s="90" t="str">
        <f t="shared" ref="AD571:AD623" ca="1" si="36">IF(P571&lt;TODAY(),"INACTIVO",IF(P571&gt;=TODAY(),"ACTIVO"))</f>
        <v>ACTIVO</v>
      </c>
      <c r="AF571" s="50"/>
    </row>
    <row r="572" spans="1:34" ht="165.75" x14ac:dyDescent="0.2">
      <c r="A572" s="74" t="s">
        <v>3382</v>
      </c>
      <c r="B572" s="49" t="s">
        <v>3383</v>
      </c>
      <c r="C572" s="49" t="s">
        <v>31</v>
      </c>
      <c r="D572" s="49" t="s">
        <v>3384</v>
      </c>
      <c r="E572" s="49"/>
      <c r="F572" s="73"/>
      <c r="G572" s="73"/>
      <c r="H572" s="49"/>
      <c r="I572" s="87"/>
      <c r="J572" s="49" t="s">
        <v>34</v>
      </c>
      <c r="K572" s="49"/>
      <c r="L572" s="49"/>
      <c r="M572" s="49"/>
      <c r="N572" s="49" t="s">
        <v>3385</v>
      </c>
      <c r="O572" s="87">
        <v>44141</v>
      </c>
      <c r="P572" s="87">
        <v>45967</v>
      </c>
      <c r="Q572" s="87"/>
      <c r="R572" s="73"/>
      <c r="S572" s="73"/>
      <c r="T572" s="49" t="s">
        <v>3386</v>
      </c>
      <c r="U572" s="49" t="s">
        <v>3387</v>
      </c>
      <c r="V572" s="52" t="s">
        <v>3388</v>
      </c>
      <c r="W572" s="12" t="s">
        <v>3389</v>
      </c>
      <c r="X572" s="49" t="str">
        <f t="shared" si="32"/>
        <v>3 101 697444 S.A.</v>
      </c>
      <c r="Y572" s="9"/>
      <c r="Z572" s="30" t="str">
        <f t="shared" si="33"/>
        <v>3-101-697444</v>
      </c>
      <c r="AA572" s="30"/>
      <c r="AB572" s="30"/>
      <c r="AC572" s="30"/>
      <c r="AD572" s="90" t="str">
        <f t="shared" ca="1" si="36"/>
        <v>ACTIVO</v>
      </c>
      <c r="AF572" s="50"/>
      <c r="AH572" s="8"/>
    </row>
    <row r="573" spans="1:34" ht="38.25" x14ac:dyDescent="0.2">
      <c r="A573" s="74" t="s">
        <v>3390</v>
      </c>
      <c r="B573" s="49" t="s">
        <v>3391</v>
      </c>
      <c r="C573" s="49" t="s">
        <v>44</v>
      </c>
      <c r="D573" s="49" t="s">
        <v>459</v>
      </c>
      <c r="E573" s="49"/>
      <c r="F573" s="73"/>
      <c r="G573" s="73"/>
      <c r="H573" s="49"/>
      <c r="I573" s="87"/>
      <c r="J573" s="49" t="s">
        <v>34</v>
      </c>
      <c r="K573" s="49"/>
      <c r="L573" s="49"/>
      <c r="M573" s="49"/>
      <c r="N573" s="49" t="s">
        <v>3392</v>
      </c>
      <c r="O573" s="87">
        <v>44187</v>
      </c>
      <c r="P573" s="87">
        <v>46013</v>
      </c>
      <c r="Q573" s="87"/>
      <c r="R573" s="73"/>
      <c r="S573" s="73"/>
      <c r="T573" s="49" t="s">
        <v>3393</v>
      </c>
      <c r="U573" s="49" t="s">
        <v>3394</v>
      </c>
      <c r="V573" s="52" t="s">
        <v>3395</v>
      </c>
      <c r="W573" s="12" t="s">
        <v>3396</v>
      </c>
      <c r="X573" s="49" t="str">
        <f t="shared" si="32"/>
        <v>ROCCA PORTAFOLIO COMERCIAL SOCIEDAD
ANONIMA</v>
      </c>
      <c r="Y573" s="9"/>
      <c r="Z573" s="30" t="str">
        <f t="shared" si="33"/>
        <v>3-101-461377-18</v>
      </c>
      <c r="AA573" s="30"/>
      <c r="AB573" s="30"/>
      <c r="AC573" s="30"/>
      <c r="AD573" s="90" t="str">
        <f t="shared" ca="1" si="36"/>
        <v>ACTIVO</v>
      </c>
      <c r="AF573" s="50"/>
      <c r="AH573" s="8"/>
    </row>
    <row r="574" spans="1:34" ht="25.5" x14ac:dyDescent="0.2">
      <c r="A574" s="247" t="s">
        <v>3397</v>
      </c>
      <c r="B574" s="177" t="s">
        <v>3398</v>
      </c>
      <c r="C574" s="324" t="s">
        <v>44</v>
      </c>
      <c r="D574" s="177" t="s">
        <v>2009</v>
      </c>
      <c r="E574" s="177"/>
      <c r="F574" s="177"/>
      <c r="G574" s="177"/>
      <c r="H574" s="177"/>
      <c r="I574" s="177"/>
      <c r="J574" s="177" t="s">
        <v>34</v>
      </c>
      <c r="K574" s="177" t="s">
        <v>4120</v>
      </c>
      <c r="L574" s="177" t="s">
        <v>570</v>
      </c>
      <c r="M574" s="183">
        <v>46327</v>
      </c>
      <c r="N574" s="177" t="s">
        <v>3399</v>
      </c>
      <c r="O574" s="171">
        <v>44204</v>
      </c>
      <c r="P574" s="171">
        <v>46030</v>
      </c>
      <c r="Q574" s="171" t="s">
        <v>4121</v>
      </c>
      <c r="R574" s="175"/>
      <c r="S574" s="175"/>
      <c r="T574" s="175" t="s">
        <v>3400</v>
      </c>
      <c r="U574" s="175" t="s">
        <v>3401</v>
      </c>
      <c r="V574" s="175" t="s">
        <v>3402</v>
      </c>
      <c r="W574" s="175" t="s">
        <v>3403</v>
      </c>
      <c r="X574" s="49" t="str">
        <f t="shared" si="32"/>
        <v>Lubricantes Next Gen LNG S.R.L.</v>
      </c>
      <c r="Y574" s="9"/>
      <c r="Z574" s="30" t="str">
        <f t="shared" si="33"/>
        <v>3-102-620027</v>
      </c>
      <c r="AA574" s="30"/>
      <c r="AB574" s="30"/>
      <c r="AC574" s="30"/>
      <c r="AD574" s="90" t="str">
        <f t="shared" ca="1" si="36"/>
        <v>ACTIVO</v>
      </c>
      <c r="AF574" s="50"/>
      <c r="AH574" s="8"/>
    </row>
    <row r="575" spans="1:34" ht="25.5" x14ac:dyDescent="0.2">
      <c r="A575" s="248"/>
      <c r="B575" s="178"/>
      <c r="C575" s="325"/>
      <c r="D575" s="178"/>
      <c r="E575" s="178"/>
      <c r="F575" s="178"/>
      <c r="G575" s="178"/>
      <c r="H575" s="178"/>
      <c r="I575" s="178"/>
      <c r="J575" s="178"/>
      <c r="K575" s="178"/>
      <c r="L575" s="178"/>
      <c r="M575" s="184"/>
      <c r="N575" s="178"/>
      <c r="O575" s="172"/>
      <c r="P575" s="172"/>
      <c r="Q575" s="172"/>
      <c r="R575" s="176"/>
      <c r="S575" s="176"/>
      <c r="T575" s="176"/>
      <c r="U575" s="176"/>
      <c r="V575" s="176"/>
      <c r="W575" s="176"/>
      <c r="X575" s="49" t="s">
        <v>4122</v>
      </c>
      <c r="Y575" s="9"/>
      <c r="Z575" s="30" t="s">
        <v>4123</v>
      </c>
      <c r="AA575" s="30" t="s">
        <v>4121</v>
      </c>
      <c r="AB575" s="30" t="s">
        <v>4124</v>
      </c>
      <c r="AC575" s="134">
        <v>46069</v>
      </c>
      <c r="AD575" s="15" t="s">
        <v>1732</v>
      </c>
      <c r="AF575" s="50"/>
      <c r="AH575" s="8"/>
    </row>
    <row r="576" spans="1:34" ht="38.25" x14ac:dyDescent="0.2">
      <c r="A576" s="74" t="s">
        <v>3404</v>
      </c>
      <c r="B576" s="49" t="s">
        <v>3405</v>
      </c>
      <c r="C576" s="49" t="s">
        <v>44</v>
      </c>
      <c r="D576" s="49" t="s">
        <v>2009</v>
      </c>
      <c r="E576" s="49"/>
      <c r="F576" s="73"/>
      <c r="G576" s="73"/>
      <c r="H576" s="49"/>
      <c r="I576" s="87"/>
      <c r="J576" s="49" t="s">
        <v>34</v>
      </c>
      <c r="K576" s="49"/>
      <c r="L576" s="49"/>
      <c r="M576" s="87"/>
      <c r="N576" s="49" t="s">
        <v>3406</v>
      </c>
      <c r="O576" s="87">
        <v>44244</v>
      </c>
      <c r="P576" s="87">
        <v>46070</v>
      </c>
      <c r="Q576" s="87"/>
      <c r="R576" s="73"/>
      <c r="S576" s="73"/>
      <c r="T576" s="49" t="s">
        <v>3407</v>
      </c>
      <c r="U576" s="49" t="s">
        <v>3408</v>
      </c>
      <c r="V576" s="52" t="s">
        <v>3409</v>
      </c>
      <c r="W576" s="12" t="s">
        <v>3410</v>
      </c>
      <c r="X576" s="49" t="str">
        <f t="shared" si="32"/>
        <v xml:space="preserve">TRANSECO S.A. (REDICOM) </v>
      </c>
      <c r="Y576" s="9"/>
      <c r="Z576" s="30" t="str">
        <f t="shared" si="33"/>
        <v>3-101-147629</v>
      </c>
      <c r="AA576" s="30"/>
      <c r="AB576" s="30"/>
      <c r="AC576" s="30"/>
      <c r="AD576" s="90" t="str">
        <f t="shared" ca="1" si="36"/>
        <v>ACTIVO</v>
      </c>
      <c r="AF576" s="50"/>
      <c r="AH576" s="8"/>
    </row>
    <row r="577" spans="1:34" ht="24" customHeight="1" x14ac:dyDescent="0.2">
      <c r="A577" s="74" t="s">
        <v>3411</v>
      </c>
      <c r="B577" s="49" t="s">
        <v>3412</v>
      </c>
      <c r="C577" s="49" t="s">
        <v>44</v>
      </c>
      <c r="D577" s="49" t="s">
        <v>44</v>
      </c>
      <c r="E577" s="49"/>
      <c r="F577" s="73"/>
      <c r="G577" s="73"/>
      <c r="H577" s="49"/>
      <c r="I577" s="87"/>
      <c r="J577" s="49" t="s">
        <v>34</v>
      </c>
      <c r="K577" s="49"/>
      <c r="L577" s="49"/>
      <c r="M577" s="87"/>
      <c r="N577" s="49" t="s">
        <v>3413</v>
      </c>
      <c r="O577" s="87">
        <v>44251</v>
      </c>
      <c r="P577" s="87">
        <v>46077</v>
      </c>
      <c r="Q577" s="75" t="s">
        <v>3414</v>
      </c>
      <c r="R577" s="73"/>
      <c r="S577" s="73"/>
      <c r="T577" s="49" t="s">
        <v>3415</v>
      </c>
      <c r="U577" s="49" t="s">
        <v>3416</v>
      </c>
      <c r="V577" s="105" t="s">
        <v>3417</v>
      </c>
      <c r="W577" s="12" t="s">
        <v>50</v>
      </c>
      <c r="X577" s="49" t="str">
        <f t="shared" si="32"/>
        <v>3-101-793915 S.A.</v>
      </c>
      <c r="Y577" s="9"/>
      <c r="Z577" s="30" t="str">
        <f t="shared" si="33"/>
        <v>3-101-793915</v>
      </c>
      <c r="AA577" s="30"/>
      <c r="AB577" s="30"/>
      <c r="AC577" s="30"/>
      <c r="AD577" s="90" t="str">
        <f t="shared" ca="1" si="36"/>
        <v>ACTIVO</v>
      </c>
      <c r="AE577" s="8"/>
      <c r="AF577" s="50"/>
      <c r="AH577" s="8"/>
    </row>
    <row r="578" spans="1:34" ht="24" customHeight="1" x14ac:dyDescent="0.2">
      <c r="A578" s="74" t="s">
        <v>3418</v>
      </c>
      <c r="B578" s="49" t="s">
        <v>3419</v>
      </c>
      <c r="C578" s="49" t="s">
        <v>44</v>
      </c>
      <c r="D578" s="49" t="s">
        <v>57</v>
      </c>
      <c r="E578" s="49"/>
      <c r="F578" s="73"/>
      <c r="G578" s="73"/>
      <c r="H578" s="49"/>
      <c r="I578" s="87"/>
      <c r="J578" s="49" t="s">
        <v>34</v>
      </c>
      <c r="K578" s="49"/>
      <c r="L578" s="49"/>
      <c r="M578" s="87"/>
      <c r="N578" s="49" t="s">
        <v>3420</v>
      </c>
      <c r="O578" s="87">
        <v>44253</v>
      </c>
      <c r="P578" s="87">
        <v>46079</v>
      </c>
      <c r="Q578" s="87"/>
      <c r="R578" s="73"/>
      <c r="S578" s="73"/>
      <c r="T578" s="49" t="s">
        <v>3421</v>
      </c>
      <c r="U578" s="49" t="s">
        <v>3422</v>
      </c>
      <c r="V578" s="52" t="s">
        <v>3423</v>
      </c>
      <c r="W578" s="12" t="s">
        <v>3403</v>
      </c>
      <c r="X578" s="49" t="str">
        <f>A578</f>
        <v>MOTO MATTI S.A.</v>
      </c>
      <c r="Y578" s="9"/>
      <c r="Z578" s="30" t="str">
        <f t="shared" si="33"/>
        <v>3-101-782750</v>
      </c>
      <c r="AA578" s="30"/>
      <c r="AB578" s="30"/>
      <c r="AC578" s="30"/>
      <c r="AD578" s="90" t="str">
        <f t="shared" ca="1" si="36"/>
        <v>ACTIVO</v>
      </c>
      <c r="AF578" s="50"/>
      <c r="AH578" s="8"/>
    </row>
    <row r="579" spans="1:34" ht="24" customHeight="1" x14ac:dyDescent="0.2">
      <c r="A579" s="74" t="s">
        <v>3424</v>
      </c>
      <c r="B579" s="49" t="s">
        <v>3425</v>
      </c>
      <c r="C579" s="49" t="s">
        <v>44</v>
      </c>
      <c r="D579" s="49" t="s">
        <v>2009</v>
      </c>
      <c r="E579" s="49"/>
      <c r="F579" s="73"/>
      <c r="G579" s="73"/>
      <c r="H579" s="49"/>
      <c r="I579" s="87"/>
      <c r="J579" s="49" t="s">
        <v>34</v>
      </c>
      <c r="K579" s="49" t="s">
        <v>3828</v>
      </c>
      <c r="L579" s="49" t="s">
        <v>570</v>
      </c>
      <c r="M579" s="87">
        <v>46484</v>
      </c>
      <c r="N579" s="49" t="s">
        <v>3426</v>
      </c>
      <c r="O579" s="87">
        <v>44256</v>
      </c>
      <c r="P579" s="87">
        <v>46082</v>
      </c>
      <c r="Q579" s="75" t="s">
        <v>3427</v>
      </c>
      <c r="R579" s="73"/>
      <c r="S579" s="73">
        <v>2023</v>
      </c>
      <c r="T579" s="49" t="s">
        <v>3829</v>
      </c>
      <c r="U579" s="64">
        <v>89911924</v>
      </c>
      <c r="V579" s="52" t="s">
        <v>3428</v>
      </c>
      <c r="W579" s="12" t="s">
        <v>2813</v>
      </c>
      <c r="X579" s="49" t="str">
        <f t="shared" si="32"/>
        <v>Distribuidora Valji S.A</v>
      </c>
      <c r="Y579" s="9"/>
      <c r="Z579" s="30" t="str">
        <f t="shared" si="33"/>
        <v>3-101-215421</v>
      </c>
      <c r="AA579" s="30"/>
      <c r="AB579" s="30"/>
      <c r="AC579" s="30"/>
      <c r="AD579" s="90" t="str">
        <f t="shared" ca="1" si="36"/>
        <v>ACTIVO</v>
      </c>
      <c r="AF579" s="50"/>
      <c r="AH579" s="8"/>
    </row>
    <row r="580" spans="1:34" ht="24" customHeight="1" x14ac:dyDescent="0.2">
      <c r="A580" s="74" t="s">
        <v>3429</v>
      </c>
      <c r="B580" s="49" t="s">
        <v>3430</v>
      </c>
      <c r="C580" s="49" t="s">
        <v>325</v>
      </c>
      <c r="D580" s="49" t="s">
        <v>3431</v>
      </c>
      <c r="E580" s="49"/>
      <c r="F580" s="73"/>
      <c r="G580" s="73"/>
      <c r="H580" s="49"/>
      <c r="I580" s="87"/>
      <c r="J580" s="49" t="s">
        <v>34</v>
      </c>
      <c r="K580" s="17">
        <v>228</v>
      </c>
      <c r="L580" s="49" t="s">
        <v>731</v>
      </c>
      <c r="M580" s="87">
        <v>46050</v>
      </c>
      <c r="N580" s="49" t="s">
        <v>3432</v>
      </c>
      <c r="O580" s="87">
        <v>44257</v>
      </c>
      <c r="P580" s="87">
        <v>46083</v>
      </c>
      <c r="Q580" s="75" t="s">
        <v>3433</v>
      </c>
      <c r="R580" s="73"/>
      <c r="S580" s="73">
        <v>2022</v>
      </c>
      <c r="T580" s="49" t="s">
        <v>3434</v>
      </c>
      <c r="U580" s="49">
        <v>22932563</v>
      </c>
      <c r="V580" s="52" t="s">
        <v>3435</v>
      </c>
      <c r="W580" s="12" t="s">
        <v>3436</v>
      </c>
      <c r="X580" s="49" t="str">
        <f t="shared" si="32"/>
        <v>3-102-803870, SRL</v>
      </c>
      <c r="Y580" s="9"/>
      <c r="Z580" s="30" t="str">
        <f t="shared" si="33"/>
        <v>3-102-803870</v>
      </c>
      <c r="AA580" s="30"/>
      <c r="AB580" s="30"/>
      <c r="AC580" s="30"/>
      <c r="AD580" s="90" t="str">
        <f t="shared" ca="1" si="36"/>
        <v>ACTIVO</v>
      </c>
      <c r="AF580" s="50"/>
      <c r="AH580" s="8"/>
    </row>
    <row r="581" spans="1:34" ht="24" customHeight="1" x14ac:dyDescent="0.2">
      <c r="A581" s="74" t="s">
        <v>3437</v>
      </c>
      <c r="B581" s="49" t="s">
        <v>3438</v>
      </c>
      <c r="C581" s="49" t="s">
        <v>44</v>
      </c>
      <c r="D581" s="49" t="s">
        <v>459</v>
      </c>
      <c r="E581" s="49"/>
      <c r="F581" s="73"/>
      <c r="G581" s="73"/>
      <c r="H581" s="49"/>
      <c r="I581" s="87"/>
      <c r="J581" s="49" t="s">
        <v>34</v>
      </c>
      <c r="K581" s="49"/>
      <c r="L581" s="49"/>
      <c r="M581" s="87"/>
      <c r="N581" s="49" t="s">
        <v>3439</v>
      </c>
      <c r="O581" s="87">
        <v>44267</v>
      </c>
      <c r="P581" s="87">
        <v>46093</v>
      </c>
      <c r="Q581" s="87"/>
      <c r="R581" s="73"/>
      <c r="S581" s="73"/>
      <c r="T581" s="49" t="s">
        <v>3440</v>
      </c>
      <c r="U581" s="49" t="s">
        <v>3441</v>
      </c>
      <c r="V581" s="52" t="s">
        <v>3442</v>
      </c>
      <c r="W581" s="12" t="s">
        <v>3443</v>
      </c>
      <c r="X581" s="49" t="str">
        <f t="shared" si="32"/>
        <v>Piscinas Atlantik Ltda.</v>
      </c>
      <c r="Y581" s="9"/>
      <c r="Z581" s="30" t="str">
        <f>B581</f>
        <v>3-102-220187</v>
      </c>
      <c r="AA581" s="30"/>
      <c r="AB581" s="30"/>
      <c r="AC581" s="30"/>
      <c r="AD581" s="90" t="str">
        <f t="shared" ca="1" si="36"/>
        <v>ACTIVO</v>
      </c>
      <c r="AF581" s="50"/>
      <c r="AH581" s="8"/>
    </row>
    <row r="582" spans="1:34" ht="24" customHeight="1" x14ac:dyDescent="0.2">
      <c r="A582" s="74" t="s">
        <v>3444</v>
      </c>
      <c r="B582" s="90" t="s">
        <v>3445</v>
      </c>
      <c r="C582" s="49" t="s">
        <v>44</v>
      </c>
      <c r="D582" s="49" t="s">
        <v>103</v>
      </c>
      <c r="E582" s="49"/>
      <c r="F582" s="73"/>
      <c r="G582" s="73"/>
      <c r="H582" s="49"/>
      <c r="I582" s="87"/>
      <c r="J582" s="49" t="s">
        <v>34</v>
      </c>
      <c r="K582" s="90" t="s">
        <v>3446</v>
      </c>
      <c r="L582" s="49" t="s">
        <v>103</v>
      </c>
      <c r="M582" s="87">
        <v>45594</v>
      </c>
      <c r="N582" s="49" t="s">
        <v>3447</v>
      </c>
      <c r="O582" s="87">
        <v>44301</v>
      </c>
      <c r="P582" s="87">
        <v>46127</v>
      </c>
      <c r="Q582" s="90" t="s">
        <v>3448</v>
      </c>
      <c r="R582" s="73"/>
      <c r="S582" s="73"/>
      <c r="T582" s="49" t="s">
        <v>3449</v>
      </c>
      <c r="U582" s="90" t="s">
        <v>3450</v>
      </c>
      <c r="V582" s="52" t="s">
        <v>3451</v>
      </c>
      <c r="W582" s="90" t="s">
        <v>3452</v>
      </c>
      <c r="X582" s="49" t="str">
        <f t="shared" si="32"/>
        <v xml:space="preserve">MOBILPHONE DE COSTA RICA S.A. </v>
      </c>
      <c r="Y582" s="9"/>
      <c r="Z582" s="90" t="s">
        <v>3445</v>
      </c>
      <c r="AA582" s="90"/>
      <c r="AB582" s="90"/>
      <c r="AC582" s="90"/>
      <c r="AD582" s="90" t="str">
        <f t="shared" ca="1" si="36"/>
        <v>ACTIVO</v>
      </c>
      <c r="AF582" s="50"/>
      <c r="AH582" s="8"/>
    </row>
    <row r="583" spans="1:34" ht="102" x14ac:dyDescent="0.2">
      <c r="A583" s="74" t="s">
        <v>3453</v>
      </c>
      <c r="B583" s="90" t="s">
        <v>3454</v>
      </c>
      <c r="C583" s="49" t="s">
        <v>44</v>
      </c>
      <c r="D583" s="49" t="s">
        <v>2009</v>
      </c>
      <c r="E583" s="49"/>
      <c r="F583" s="73"/>
      <c r="G583" s="73"/>
      <c r="H583" s="49"/>
      <c r="I583" s="87"/>
      <c r="J583" s="49" t="s">
        <v>34</v>
      </c>
      <c r="K583" s="49">
        <v>635</v>
      </c>
      <c r="L583" s="49" t="s">
        <v>3455</v>
      </c>
      <c r="M583" s="87">
        <v>45781</v>
      </c>
      <c r="N583" s="49" t="s">
        <v>3456</v>
      </c>
      <c r="O583" s="87">
        <v>44341</v>
      </c>
      <c r="P583" s="87">
        <v>46167</v>
      </c>
      <c r="Q583" s="90" t="s">
        <v>3457</v>
      </c>
      <c r="R583" s="73"/>
      <c r="S583" s="73"/>
      <c r="T583" s="90" t="s">
        <v>3458</v>
      </c>
      <c r="U583" s="90" t="s">
        <v>3459</v>
      </c>
      <c r="V583" s="52" t="s">
        <v>3460</v>
      </c>
      <c r="W583" s="49" t="s">
        <v>3461</v>
      </c>
      <c r="X583" s="49" t="str">
        <f t="shared" si="32"/>
        <v>FARMAGRO S.A</v>
      </c>
      <c r="Y583" s="9"/>
      <c r="Z583" s="30" t="str">
        <f t="shared" ref="Z583:Z610" si="37">B583</f>
        <v>3-101-007898</v>
      </c>
      <c r="AA583" s="30"/>
      <c r="AB583" s="30"/>
      <c r="AC583" s="30"/>
      <c r="AD583" s="90" t="str">
        <f t="shared" ca="1" si="36"/>
        <v>ACTIVO</v>
      </c>
      <c r="AF583" s="50"/>
      <c r="AH583" s="8"/>
    </row>
    <row r="584" spans="1:34" ht="24" customHeight="1" x14ac:dyDescent="0.2">
      <c r="A584" s="74" t="s">
        <v>3462</v>
      </c>
      <c r="B584" s="49" t="s">
        <v>3463</v>
      </c>
      <c r="C584" s="49" t="s">
        <v>44</v>
      </c>
      <c r="D584" s="49" t="s">
        <v>2009</v>
      </c>
      <c r="E584" s="49"/>
      <c r="F584" s="73"/>
      <c r="G584" s="73"/>
      <c r="H584" s="49"/>
      <c r="I584" s="87"/>
      <c r="J584" s="49" t="s">
        <v>34</v>
      </c>
      <c r="K584" s="49"/>
      <c r="L584" s="49" t="s">
        <v>886</v>
      </c>
      <c r="M584" s="87">
        <v>44580</v>
      </c>
      <c r="N584" s="49" t="s">
        <v>3464</v>
      </c>
      <c r="O584" s="87">
        <v>44379</v>
      </c>
      <c r="P584" s="87">
        <v>46205</v>
      </c>
      <c r="Q584" s="87" t="s">
        <v>3465</v>
      </c>
      <c r="R584" s="73"/>
      <c r="S584" s="73"/>
      <c r="T584" s="49" t="s">
        <v>3466</v>
      </c>
      <c r="U584" s="49" t="s">
        <v>3467</v>
      </c>
      <c r="V584" s="52" t="s">
        <v>3468</v>
      </c>
      <c r="W584" s="12" t="s">
        <v>3469</v>
      </c>
      <c r="X584" s="49" t="str">
        <f t="shared" si="32"/>
        <v>CLARO CR TELECOMUNICACIONES
S.A</v>
      </c>
      <c r="Y584" s="9"/>
      <c r="Z584" s="30" t="str">
        <f t="shared" si="37"/>
        <v>3-101-460479</v>
      </c>
      <c r="AA584" s="30"/>
      <c r="AB584" s="30"/>
      <c r="AC584" s="30"/>
      <c r="AD584" s="90" t="str">
        <f t="shared" ca="1" si="36"/>
        <v>ACTIVO</v>
      </c>
      <c r="AF584" s="50"/>
      <c r="AH584" s="8"/>
    </row>
    <row r="585" spans="1:34" ht="24" customHeight="1" x14ac:dyDescent="0.2">
      <c r="A585" s="74" t="s">
        <v>3470</v>
      </c>
      <c r="B585" s="49" t="s">
        <v>3471</v>
      </c>
      <c r="C585" s="49" t="s">
        <v>44</v>
      </c>
      <c r="D585" s="49" t="s">
        <v>1721</v>
      </c>
      <c r="E585" s="49"/>
      <c r="F585" s="73"/>
      <c r="G585" s="73"/>
      <c r="H585" s="49"/>
      <c r="I585" s="87"/>
      <c r="J585" s="49" t="s">
        <v>34</v>
      </c>
      <c r="K585" s="49" t="s">
        <v>3472</v>
      </c>
      <c r="L585" s="49" t="s">
        <v>3236</v>
      </c>
      <c r="M585" s="87">
        <v>44587</v>
      </c>
      <c r="N585" s="49" t="s">
        <v>3473</v>
      </c>
      <c r="O585" s="87">
        <v>44424</v>
      </c>
      <c r="P585" s="87">
        <v>46250</v>
      </c>
      <c r="Q585" s="87" t="s">
        <v>3474</v>
      </c>
      <c r="R585" s="73"/>
      <c r="S585" s="73"/>
      <c r="T585" s="49" t="s">
        <v>3475</v>
      </c>
      <c r="U585" s="49" t="s">
        <v>3476</v>
      </c>
      <c r="V585" s="52"/>
      <c r="W585" s="12" t="s">
        <v>3477</v>
      </c>
      <c r="X585" s="49" t="str">
        <f t="shared" si="32"/>
        <v>COMPRAS DIRECTAS S.A</v>
      </c>
      <c r="Y585" s="9"/>
      <c r="Z585" s="30" t="str">
        <f t="shared" si="37"/>
        <v>3-101-158231</v>
      </c>
      <c r="AA585" s="30"/>
      <c r="AB585" s="30"/>
      <c r="AC585" s="30"/>
      <c r="AD585" s="90" t="str">
        <f t="shared" ca="1" si="36"/>
        <v>ACTIVO</v>
      </c>
      <c r="AF585" s="50"/>
      <c r="AG585" s="50"/>
      <c r="AH585" s="8"/>
    </row>
    <row r="586" spans="1:34" ht="24" customHeight="1" x14ac:dyDescent="0.2">
      <c r="A586" s="74" t="s">
        <v>3478</v>
      </c>
      <c r="B586" s="49" t="s">
        <v>3479</v>
      </c>
      <c r="C586" s="49" t="s">
        <v>325</v>
      </c>
      <c r="D586" s="49" t="s">
        <v>3431</v>
      </c>
      <c r="E586" s="49"/>
      <c r="F586" s="73"/>
      <c r="G586" s="73"/>
      <c r="H586" s="49"/>
      <c r="I586" s="87"/>
      <c r="J586" s="49" t="s">
        <v>34</v>
      </c>
      <c r="K586" s="49" t="s">
        <v>3480</v>
      </c>
      <c r="L586" s="49" t="s">
        <v>731</v>
      </c>
      <c r="M586" s="87" t="s">
        <v>3481</v>
      </c>
      <c r="N586" s="49" t="s">
        <v>3482</v>
      </c>
      <c r="O586" s="87">
        <v>44433</v>
      </c>
      <c r="P586" s="87">
        <v>46259</v>
      </c>
      <c r="Q586" s="87" t="s">
        <v>3483</v>
      </c>
      <c r="R586" s="73"/>
      <c r="S586" s="73">
        <v>2023</v>
      </c>
      <c r="T586" s="49" t="s">
        <v>4132</v>
      </c>
      <c r="U586" s="49" t="s">
        <v>3484</v>
      </c>
      <c r="V586" s="105" t="s">
        <v>4133</v>
      </c>
      <c r="W586" s="12" t="s">
        <v>3485</v>
      </c>
      <c r="X586" s="49" t="str">
        <f t="shared" si="32"/>
        <v>XCESSO DEPORTIVO S. A.</v>
      </c>
      <c r="Y586" s="9"/>
      <c r="Z586" s="30" t="str">
        <f t="shared" si="37"/>
        <v>3-101-130640</v>
      </c>
      <c r="AA586" s="30"/>
      <c r="AB586" s="30"/>
      <c r="AC586" s="30"/>
      <c r="AD586" s="90" t="str">
        <f t="shared" ca="1" si="36"/>
        <v>ACTIVO</v>
      </c>
      <c r="AF586" s="50"/>
      <c r="AG586" s="50"/>
      <c r="AH586" s="8"/>
    </row>
    <row r="587" spans="1:34" ht="24" customHeight="1" x14ac:dyDescent="0.2">
      <c r="A587" s="74" t="s">
        <v>3486</v>
      </c>
      <c r="B587" s="49" t="s">
        <v>3487</v>
      </c>
      <c r="C587" s="49" t="s">
        <v>325</v>
      </c>
      <c r="D587" s="49" t="s">
        <v>2417</v>
      </c>
      <c r="E587" s="49"/>
      <c r="F587" s="73"/>
      <c r="G587" s="73"/>
      <c r="H587" s="49"/>
      <c r="I587" s="87"/>
      <c r="J587" s="49" t="s">
        <v>34</v>
      </c>
      <c r="K587" s="49">
        <v>97366</v>
      </c>
      <c r="L587" s="49" t="s">
        <v>3287</v>
      </c>
      <c r="M587" s="87">
        <v>46196</v>
      </c>
      <c r="N587" s="49" t="s">
        <v>3488</v>
      </c>
      <c r="O587" s="87">
        <v>44439</v>
      </c>
      <c r="P587" s="87">
        <v>46265</v>
      </c>
      <c r="Q587" s="87" t="s">
        <v>3489</v>
      </c>
      <c r="R587" s="73"/>
      <c r="S587" s="73">
        <v>2024</v>
      </c>
      <c r="T587" s="49" t="s">
        <v>3490</v>
      </c>
      <c r="U587" s="49" t="s">
        <v>3491</v>
      </c>
      <c r="V587" s="105" t="s">
        <v>3492</v>
      </c>
      <c r="W587" s="12" t="s">
        <v>3493</v>
      </c>
      <c r="X587" s="49" t="str">
        <f>A587</f>
        <v>Eco Multillantas del Norte
AYD S.A</v>
      </c>
      <c r="Y587" s="9"/>
      <c r="Z587" s="30" t="str">
        <f>B587</f>
        <v>3-101-710002</v>
      </c>
      <c r="AA587" s="30"/>
      <c r="AB587" s="30"/>
      <c r="AC587" s="30"/>
      <c r="AD587" s="90" t="str">
        <f ca="1">IF(P587&lt;TODAY(),"INACTIVO",IF(P587&gt;=TODAY(),"ACTIVO"))</f>
        <v>ACTIVO</v>
      </c>
      <c r="AF587" s="50"/>
      <c r="AG587" s="50"/>
      <c r="AH587" s="8"/>
    </row>
    <row r="588" spans="1:34" ht="24" customHeight="1" x14ac:dyDescent="0.2">
      <c r="A588" s="74" t="s">
        <v>3494</v>
      </c>
      <c r="B588" s="49" t="s">
        <v>3495</v>
      </c>
      <c r="C588" s="49" t="s">
        <v>31</v>
      </c>
      <c r="D588" s="49" t="s">
        <v>314</v>
      </c>
      <c r="E588" s="49"/>
      <c r="F588" s="73"/>
      <c r="G588" s="73"/>
      <c r="H588" s="49"/>
      <c r="I588" s="87"/>
      <c r="J588" s="49" t="s">
        <v>34</v>
      </c>
      <c r="K588" s="49" t="s">
        <v>3496</v>
      </c>
      <c r="L588" s="49" t="s">
        <v>314</v>
      </c>
      <c r="M588" s="87">
        <v>46146</v>
      </c>
      <c r="N588" s="49" t="s">
        <v>3497</v>
      </c>
      <c r="O588" s="87">
        <v>44440</v>
      </c>
      <c r="P588" s="87">
        <v>46266</v>
      </c>
      <c r="Q588" s="87" t="s">
        <v>3498</v>
      </c>
      <c r="R588" s="73"/>
      <c r="S588" s="73"/>
      <c r="T588" s="49" t="s">
        <v>3499</v>
      </c>
      <c r="U588" s="49" t="s">
        <v>3500</v>
      </c>
      <c r="V588" s="105" t="s">
        <v>3501</v>
      </c>
      <c r="W588" s="12" t="s">
        <v>3502</v>
      </c>
      <c r="X588" s="49" t="str">
        <f t="shared" si="32"/>
        <v>Construtermica del Itsmo R.R. S.A.</v>
      </c>
      <c r="Y588" s="9"/>
      <c r="Z588" s="30" t="str">
        <f t="shared" si="37"/>
        <v>3-101-802263</v>
      </c>
      <c r="AA588" s="30"/>
      <c r="AB588" s="30"/>
      <c r="AC588" s="30"/>
      <c r="AD588" s="90" t="str">
        <f t="shared" ca="1" si="36"/>
        <v>ACTIVO</v>
      </c>
      <c r="AF588" s="50"/>
      <c r="AG588" s="50"/>
      <c r="AH588" s="8"/>
    </row>
    <row r="589" spans="1:34" ht="153" x14ac:dyDescent="0.2">
      <c r="A589" s="74" t="s">
        <v>3503</v>
      </c>
      <c r="B589" s="49" t="s">
        <v>3504</v>
      </c>
      <c r="C589" s="49" t="s">
        <v>31</v>
      </c>
      <c r="D589" s="49" t="s">
        <v>314</v>
      </c>
      <c r="E589" s="49"/>
      <c r="F589" s="73"/>
      <c r="G589" s="73"/>
      <c r="H589" s="49"/>
      <c r="I589" s="87"/>
      <c r="J589" s="49" t="s">
        <v>34</v>
      </c>
      <c r="K589" s="49" t="s">
        <v>3505</v>
      </c>
      <c r="L589" s="49" t="s">
        <v>314</v>
      </c>
      <c r="M589" s="87">
        <v>46160</v>
      </c>
      <c r="N589" s="49" t="s">
        <v>3506</v>
      </c>
      <c r="O589" s="87">
        <v>44440</v>
      </c>
      <c r="P589" s="87">
        <v>46266</v>
      </c>
      <c r="Q589" s="87" t="s">
        <v>3507</v>
      </c>
      <c r="R589" s="73"/>
      <c r="S589" s="73"/>
      <c r="T589" s="49" t="s">
        <v>3499</v>
      </c>
      <c r="U589" s="64">
        <v>40010466</v>
      </c>
      <c r="V589" s="105" t="s">
        <v>3501</v>
      </c>
      <c r="W589" s="12" t="s">
        <v>3508</v>
      </c>
      <c r="X589" s="49" t="str">
        <f t="shared" si="32"/>
        <v>FRIOSERVICIOSS.A.</v>
      </c>
      <c r="Y589" s="9"/>
      <c r="Z589" s="30" t="str">
        <f t="shared" si="37"/>
        <v>3-101-802568</v>
      </c>
      <c r="AA589" s="30"/>
      <c r="AB589" s="30"/>
      <c r="AC589" s="30"/>
      <c r="AD589" s="90" t="str">
        <f t="shared" ca="1" si="36"/>
        <v>ACTIVO</v>
      </c>
      <c r="AF589" s="50"/>
      <c r="AG589" s="50"/>
      <c r="AH589" s="8"/>
    </row>
    <row r="590" spans="1:34" ht="24" customHeight="1" x14ac:dyDescent="0.2">
      <c r="A590" s="74" t="s">
        <v>3509</v>
      </c>
      <c r="B590" s="49" t="s">
        <v>3510</v>
      </c>
      <c r="C590" s="49" t="s">
        <v>44</v>
      </c>
      <c r="D590" s="49" t="s">
        <v>44</v>
      </c>
      <c r="E590" s="49"/>
      <c r="F590" s="73"/>
      <c r="G590" s="73"/>
      <c r="H590" s="49"/>
      <c r="I590" s="87"/>
      <c r="J590" s="49" t="s">
        <v>34</v>
      </c>
      <c r="K590" s="49" t="s">
        <v>3511</v>
      </c>
      <c r="L590" s="49" t="s">
        <v>3512</v>
      </c>
      <c r="M590" s="87">
        <v>45414</v>
      </c>
      <c r="N590" s="49" t="s">
        <v>3513</v>
      </c>
      <c r="O590" s="87">
        <v>44463</v>
      </c>
      <c r="P590" s="87">
        <v>46289</v>
      </c>
      <c r="Q590" s="87" t="s">
        <v>3514</v>
      </c>
      <c r="R590" s="73"/>
      <c r="S590" s="73"/>
      <c r="T590" s="49" t="s">
        <v>3515</v>
      </c>
      <c r="U590" s="49">
        <v>24330380</v>
      </c>
      <c r="V590" s="105" t="s">
        <v>3516</v>
      </c>
      <c r="W590" s="12" t="s">
        <v>3517</v>
      </c>
      <c r="X590" s="49" t="str">
        <f t="shared" si="32"/>
        <v>SP INVERSIONES DE SAN JOSÉ S.A.</v>
      </c>
      <c r="Y590" s="9"/>
      <c r="Z590" s="30" t="str">
        <f t="shared" si="37"/>
        <v>3-101-197367</v>
      </c>
      <c r="AA590" s="30"/>
      <c r="AB590" s="30"/>
      <c r="AC590" s="30"/>
      <c r="AD590" s="90" t="str">
        <f t="shared" ca="1" si="36"/>
        <v>ACTIVO</v>
      </c>
      <c r="AF590" s="50"/>
      <c r="AG590" s="50"/>
      <c r="AH590" s="8"/>
    </row>
    <row r="591" spans="1:34" ht="24" customHeight="1" x14ac:dyDescent="0.2">
      <c r="A591" s="74" t="s">
        <v>3518</v>
      </c>
      <c r="B591" s="49" t="s">
        <v>3519</v>
      </c>
      <c r="C591" s="49" t="s">
        <v>44</v>
      </c>
      <c r="D591" s="49" t="s">
        <v>44</v>
      </c>
      <c r="E591" s="49"/>
      <c r="F591" s="73"/>
      <c r="G591" s="73"/>
      <c r="H591" s="49"/>
      <c r="I591" s="87"/>
      <c r="J591" s="49" t="s">
        <v>34</v>
      </c>
      <c r="K591" s="49">
        <v>10822</v>
      </c>
      <c r="L591" s="49" t="s">
        <v>3520</v>
      </c>
      <c r="M591" s="87">
        <v>44818</v>
      </c>
      <c r="N591" s="49" t="s">
        <v>3521</v>
      </c>
      <c r="O591" s="87">
        <v>44468</v>
      </c>
      <c r="P591" s="87">
        <v>46285</v>
      </c>
      <c r="Q591" s="87" t="s">
        <v>3522</v>
      </c>
      <c r="R591" s="73"/>
      <c r="S591" s="73"/>
      <c r="T591" s="49" t="s">
        <v>3523</v>
      </c>
      <c r="U591" s="49" t="s">
        <v>3524</v>
      </c>
      <c r="V591" s="105" t="s">
        <v>3525</v>
      </c>
      <c r="W591" s="12" t="s">
        <v>3526</v>
      </c>
      <c r="X591" s="49" t="str">
        <f t="shared" si="32"/>
        <v>Distribuidora Ganescha CRC</v>
      </c>
      <c r="Y591" s="9"/>
      <c r="Z591" s="30" t="str">
        <f t="shared" si="37"/>
        <v>3-101-663226</v>
      </c>
      <c r="AA591" s="30"/>
      <c r="AB591" s="30"/>
      <c r="AC591" s="30"/>
      <c r="AD591" s="90" t="str">
        <f t="shared" ca="1" si="36"/>
        <v>ACTIVO</v>
      </c>
      <c r="AF591" s="50"/>
      <c r="AG591" s="50"/>
      <c r="AH591" s="8"/>
    </row>
    <row r="592" spans="1:34" ht="24" customHeight="1" x14ac:dyDescent="0.2">
      <c r="A592" s="74" t="s">
        <v>3527</v>
      </c>
      <c r="B592" s="49" t="s">
        <v>3528</v>
      </c>
      <c r="C592" s="49" t="s">
        <v>44</v>
      </c>
      <c r="D592" s="49" t="s">
        <v>3529</v>
      </c>
      <c r="E592" s="49"/>
      <c r="F592" s="73"/>
      <c r="G592" s="73"/>
      <c r="H592" s="49"/>
      <c r="I592" s="87"/>
      <c r="J592" s="49" t="s">
        <v>34</v>
      </c>
      <c r="K592" s="49" t="s">
        <v>3530</v>
      </c>
      <c r="L592" s="49" t="s">
        <v>3531</v>
      </c>
      <c r="M592" s="87" t="s">
        <v>3532</v>
      </c>
      <c r="N592" s="49" t="s">
        <v>3533</v>
      </c>
      <c r="O592" s="87">
        <v>44495</v>
      </c>
      <c r="P592" s="87">
        <v>46321</v>
      </c>
      <c r="Q592" s="87" t="s">
        <v>3534</v>
      </c>
      <c r="R592" s="73"/>
      <c r="S592" s="73">
        <v>2023</v>
      </c>
      <c r="T592" s="49" t="s">
        <v>3535</v>
      </c>
      <c r="U592" s="49">
        <v>22538726</v>
      </c>
      <c r="V592" s="105" t="s">
        <v>3536</v>
      </c>
      <c r="W592" s="12" t="s">
        <v>3537</v>
      </c>
      <c r="X592" s="49" t="str">
        <f t="shared" si="32"/>
        <v>Corporación Tecniturbos CA CR S.A.</v>
      </c>
      <c r="Y592" s="9"/>
      <c r="Z592" s="30" t="str">
        <f t="shared" si="37"/>
        <v>3-101-623990</v>
      </c>
      <c r="AA592" s="30"/>
      <c r="AB592" s="30"/>
      <c r="AC592" s="30"/>
      <c r="AD592" s="90" t="str">
        <f t="shared" ca="1" si="36"/>
        <v>ACTIVO</v>
      </c>
      <c r="AF592" s="50"/>
      <c r="AG592" s="50"/>
      <c r="AH592" s="8"/>
    </row>
    <row r="593" spans="1:34" ht="24" customHeight="1" x14ac:dyDescent="0.2">
      <c r="A593" s="74" t="s">
        <v>3538</v>
      </c>
      <c r="B593" s="49" t="s">
        <v>3539</v>
      </c>
      <c r="C593" s="49" t="s">
        <v>44</v>
      </c>
      <c r="D593" s="49" t="s">
        <v>1365</v>
      </c>
      <c r="E593" s="49"/>
      <c r="F593" s="73"/>
      <c r="G593" s="73"/>
      <c r="H593" s="49"/>
      <c r="I593" s="87"/>
      <c r="J593" s="49" t="s">
        <v>34</v>
      </c>
      <c r="K593" s="49" t="s">
        <v>3540</v>
      </c>
      <c r="L593" s="49" t="s">
        <v>1365</v>
      </c>
      <c r="M593" s="87">
        <v>44945</v>
      </c>
      <c r="N593" s="49" t="s">
        <v>3541</v>
      </c>
      <c r="O593" s="87">
        <v>44517</v>
      </c>
      <c r="P593" s="87">
        <v>46343</v>
      </c>
      <c r="Q593" s="87" t="s">
        <v>3542</v>
      </c>
      <c r="R593" s="73"/>
      <c r="S593" s="73"/>
      <c r="T593" s="49" t="s">
        <v>3543</v>
      </c>
      <c r="U593" s="49" t="s">
        <v>3544</v>
      </c>
      <c r="V593" s="105" t="s">
        <v>3545</v>
      </c>
      <c r="W593" s="12" t="s">
        <v>1486</v>
      </c>
      <c r="X593" s="49" t="str">
        <f t="shared" si="32"/>
        <v>CONFORT CLIMÁTICO DE COSTA RICA S.A.</v>
      </c>
      <c r="Y593" s="9"/>
      <c r="Z593" s="30" t="str">
        <f t="shared" si="37"/>
        <v>3-101-653197</v>
      </c>
      <c r="AA593" s="30"/>
      <c r="AB593" s="30"/>
      <c r="AC593" s="30"/>
      <c r="AD593" s="90" t="str">
        <f t="shared" ca="1" si="36"/>
        <v>ACTIVO</v>
      </c>
      <c r="AF593" s="50"/>
      <c r="AG593" s="50"/>
      <c r="AH593" s="8"/>
    </row>
    <row r="594" spans="1:34" ht="24" customHeight="1" x14ac:dyDescent="0.2">
      <c r="A594" s="74" t="s">
        <v>3546</v>
      </c>
      <c r="B594" s="49" t="s">
        <v>3547</v>
      </c>
      <c r="C594" s="49" t="s">
        <v>325</v>
      </c>
      <c r="D594" s="49" t="s">
        <v>3431</v>
      </c>
      <c r="E594" s="49"/>
      <c r="F594" s="73"/>
      <c r="G594" s="73"/>
      <c r="H594" s="49"/>
      <c r="I594" s="87"/>
      <c r="J594" s="49" t="s">
        <v>34</v>
      </c>
      <c r="K594" s="49">
        <v>70</v>
      </c>
      <c r="L594" s="49" t="s">
        <v>731</v>
      </c>
      <c r="M594" s="87">
        <v>46034</v>
      </c>
      <c r="N594" s="49" t="s">
        <v>3548</v>
      </c>
      <c r="O594" s="87">
        <v>44539</v>
      </c>
      <c r="P594" s="87">
        <v>46365</v>
      </c>
      <c r="Q594" s="87" t="s">
        <v>3549</v>
      </c>
      <c r="R594" s="73"/>
      <c r="S594" s="73"/>
      <c r="T594" s="49" t="s">
        <v>3550</v>
      </c>
      <c r="U594" s="49" t="s">
        <v>3551</v>
      </c>
      <c r="V594" s="105" t="s">
        <v>3552</v>
      </c>
      <c r="W594" s="12" t="s">
        <v>3553</v>
      </c>
      <c r="X594" s="49" t="str">
        <f t="shared" si="32"/>
        <v>THERMO REPUESTOS C.R. SOCIEDAD ANÓNIMA</v>
      </c>
      <c r="Y594" s="9"/>
      <c r="Z594" s="30" t="str">
        <f t="shared" si="37"/>
        <v>3-101-595721</v>
      </c>
      <c r="AA594" s="30"/>
      <c r="AB594" s="30"/>
      <c r="AC594" s="30"/>
      <c r="AD594" s="90" t="str">
        <f t="shared" ca="1" si="36"/>
        <v>ACTIVO</v>
      </c>
      <c r="AF594" s="50"/>
      <c r="AG594" s="50"/>
      <c r="AH594" s="8"/>
    </row>
    <row r="595" spans="1:34" ht="191.25" x14ac:dyDescent="0.2">
      <c r="A595" s="74" t="s">
        <v>3554</v>
      </c>
      <c r="B595" s="49" t="s">
        <v>3555</v>
      </c>
      <c r="C595" s="49" t="s">
        <v>325</v>
      </c>
      <c r="D595" s="49" t="s">
        <v>3431</v>
      </c>
      <c r="E595" s="49"/>
      <c r="F595" s="73"/>
      <c r="G595" s="73"/>
      <c r="H595" s="49"/>
      <c r="I595" s="87"/>
      <c r="J595" s="49" t="s">
        <v>34</v>
      </c>
      <c r="K595" s="49" t="s">
        <v>3556</v>
      </c>
      <c r="L595" s="49" t="s">
        <v>731</v>
      </c>
      <c r="M595" s="87">
        <v>46280</v>
      </c>
      <c r="N595" s="49" t="s">
        <v>3557</v>
      </c>
      <c r="O595" s="87">
        <v>44540</v>
      </c>
      <c r="P595" s="87">
        <v>46366</v>
      </c>
      <c r="Q595" s="87" t="s">
        <v>3558</v>
      </c>
      <c r="R595" s="73"/>
      <c r="S595" s="73"/>
      <c r="T595" s="49" t="s">
        <v>3559</v>
      </c>
      <c r="U595" s="49" t="s">
        <v>3170</v>
      </c>
      <c r="V595" s="105" t="s">
        <v>3560</v>
      </c>
      <c r="W595" s="12" t="s">
        <v>3561</v>
      </c>
      <c r="X595" s="49" t="str">
        <f t="shared" si="32"/>
        <v>SERVICIOS CMI SOCIEDAD RESPONSABILIDAD LIMITADA</v>
      </c>
      <c r="Y595" s="9"/>
      <c r="Z595" s="30" t="str">
        <f t="shared" si="37"/>
        <v>3-102-711465</v>
      </c>
      <c r="AA595" s="30"/>
      <c r="AB595" s="30"/>
      <c r="AC595" s="30"/>
      <c r="AD595" s="90" t="str">
        <f t="shared" ca="1" si="36"/>
        <v>ACTIVO</v>
      </c>
      <c r="AF595" s="50"/>
      <c r="AG595" s="50"/>
      <c r="AH595" s="8"/>
    </row>
    <row r="596" spans="1:34" ht="102" x14ac:dyDescent="0.2">
      <c r="A596" s="74" t="s">
        <v>3562</v>
      </c>
      <c r="B596" s="49" t="s">
        <v>3563</v>
      </c>
      <c r="C596" s="49" t="s">
        <v>679</v>
      </c>
      <c r="D596" s="49" t="s">
        <v>2176</v>
      </c>
      <c r="E596" s="49"/>
      <c r="F596" s="73"/>
      <c r="G596" s="73"/>
      <c r="H596" s="49"/>
      <c r="I596" s="87"/>
      <c r="J596" s="49" t="s">
        <v>34</v>
      </c>
      <c r="K596" s="49" t="s">
        <v>3564</v>
      </c>
      <c r="L596" s="49" t="s">
        <v>2176</v>
      </c>
      <c r="M596" s="87">
        <v>45155</v>
      </c>
      <c r="N596" s="49" t="s">
        <v>3565</v>
      </c>
      <c r="O596" s="87">
        <v>44544</v>
      </c>
      <c r="P596" s="87">
        <v>46370</v>
      </c>
      <c r="Q596" s="87" t="s">
        <v>3566</v>
      </c>
      <c r="R596" s="73"/>
      <c r="S596" s="73"/>
      <c r="T596" s="49" t="s">
        <v>3567</v>
      </c>
      <c r="U596" s="49" t="s">
        <v>3568</v>
      </c>
      <c r="V596" s="105" t="s">
        <v>2569</v>
      </c>
      <c r="W596" s="12" t="s">
        <v>3569</v>
      </c>
      <c r="X596" s="49" t="str">
        <f t="shared" si="32"/>
        <v>MAVERICK MANUFACTURING LIMITADA</v>
      </c>
      <c r="Y596" s="9"/>
      <c r="Z596" s="30" t="str">
        <f t="shared" si="37"/>
        <v>3-102-813381</v>
      </c>
      <c r="AA596" s="30"/>
      <c r="AB596" s="30"/>
      <c r="AC596" s="30"/>
      <c r="AD596" s="90" t="str">
        <f t="shared" ca="1" si="36"/>
        <v>ACTIVO</v>
      </c>
      <c r="AF596" s="50"/>
      <c r="AG596" s="50"/>
      <c r="AH596" s="8"/>
    </row>
    <row r="597" spans="1:34" ht="23.25" customHeight="1" x14ac:dyDescent="0.2">
      <c r="A597" s="74" t="s">
        <v>3570</v>
      </c>
      <c r="B597" s="49" t="s">
        <v>3571</v>
      </c>
      <c r="C597" s="49" t="s">
        <v>44</v>
      </c>
      <c r="D597" s="49" t="s">
        <v>3572</v>
      </c>
      <c r="E597" s="49"/>
      <c r="F597" s="73"/>
      <c r="G597" s="73"/>
      <c r="H597" s="49"/>
      <c r="I597" s="87"/>
      <c r="J597" s="49" t="s">
        <v>3573</v>
      </c>
      <c r="K597" s="49" t="s">
        <v>3574</v>
      </c>
      <c r="L597" s="49" t="s">
        <v>3572</v>
      </c>
      <c r="M597" s="87">
        <v>46323</v>
      </c>
      <c r="N597" s="49" t="s">
        <v>3575</v>
      </c>
      <c r="O597" s="87">
        <v>44546</v>
      </c>
      <c r="P597" s="87">
        <v>46372</v>
      </c>
      <c r="Q597" s="87" t="s">
        <v>3576</v>
      </c>
      <c r="R597" s="73"/>
      <c r="S597" s="73"/>
      <c r="T597" s="49" t="s">
        <v>3577</v>
      </c>
      <c r="U597" s="49" t="s">
        <v>3578</v>
      </c>
      <c r="V597" s="105" t="s">
        <v>3579</v>
      </c>
      <c r="W597" s="12" t="s">
        <v>3580</v>
      </c>
      <c r="X597" s="49" t="str">
        <f t="shared" si="32"/>
        <v>Serviaire montero artavia S.A.</v>
      </c>
      <c r="Y597" s="9"/>
      <c r="Z597" s="30" t="str">
        <f t="shared" si="37"/>
        <v>3101-255990</v>
      </c>
      <c r="AA597" s="30"/>
      <c r="AB597" s="30"/>
      <c r="AC597" s="30"/>
      <c r="AD597" s="90" t="str">
        <f t="shared" ca="1" si="36"/>
        <v>ACTIVO</v>
      </c>
      <c r="AF597" s="50"/>
      <c r="AG597" s="50"/>
      <c r="AH597" s="8"/>
    </row>
    <row r="598" spans="1:34" ht="51" customHeight="1" x14ac:dyDescent="0.2">
      <c r="A598" s="181" t="s">
        <v>3581</v>
      </c>
      <c r="B598" s="177" t="s">
        <v>3582</v>
      </c>
      <c r="C598" s="177" t="s">
        <v>44</v>
      </c>
      <c r="D598" s="177" t="s">
        <v>44</v>
      </c>
      <c r="E598" s="49"/>
      <c r="F598" s="73"/>
      <c r="G598" s="73"/>
      <c r="H598" s="49"/>
      <c r="I598" s="87"/>
      <c r="J598" s="177" t="s">
        <v>34</v>
      </c>
      <c r="K598" s="177">
        <v>2562</v>
      </c>
      <c r="L598" s="177" t="s">
        <v>886</v>
      </c>
      <c r="M598" s="183">
        <v>45713</v>
      </c>
      <c r="N598" s="177" t="s">
        <v>3583</v>
      </c>
      <c r="O598" s="171">
        <v>44553</v>
      </c>
      <c r="P598" s="173">
        <f>DATE(YEAR(O598)+5, MONTH(O598), DAY(O598))</f>
        <v>46379</v>
      </c>
      <c r="Q598" s="171" t="s">
        <v>4368</v>
      </c>
      <c r="R598" s="175"/>
      <c r="S598" s="175">
        <v>2024</v>
      </c>
      <c r="T598" s="177" t="s">
        <v>3584</v>
      </c>
      <c r="U598" s="177" t="s">
        <v>3585</v>
      </c>
      <c r="V598" s="179" t="s">
        <v>3586</v>
      </c>
      <c r="W598" s="177" t="s">
        <v>3897</v>
      </c>
      <c r="X598" s="49" t="str">
        <f>A598</f>
        <v>VOLTAJE S.A</v>
      </c>
      <c r="Y598" s="9"/>
      <c r="Z598" s="30" t="str">
        <f>B598</f>
        <v>3-101-398782</v>
      </c>
      <c r="AA598" s="30"/>
      <c r="AB598" s="30"/>
      <c r="AC598" s="30"/>
      <c r="AD598" s="169" t="str">
        <f t="shared" ca="1" si="36"/>
        <v>ACTIVO</v>
      </c>
      <c r="AF598" s="50"/>
      <c r="AG598" s="50"/>
      <c r="AH598" s="8"/>
    </row>
    <row r="599" spans="1:34" x14ac:dyDescent="0.2">
      <c r="A599" s="182"/>
      <c r="B599" s="178"/>
      <c r="C599" s="178"/>
      <c r="D599" s="178"/>
      <c r="E599" s="49"/>
      <c r="F599" s="73"/>
      <c r="G599" s="73"/>
      <c r="H599" s="49"/>
      <c r="I599" s="87"/>
      <c r="J599" s="178"/>
      <c r="K599" s="178"/>
      <c r="L599" s="178"/>
      <c r="M599" s="184"/>
      <c r="N599" s="178"/>
      <c r="O599" s="172"/>
      <c r="P599" s="174"/>
      <c r="Q599" s="172"/>
      <c r="R599" s="176"/>
      <c r="S599" s="176"/>
      <c r="T599" s="178"/>
      <c r="U599" s="178"/>
      <c r="V599" s="180"/>
      <c r="W599" s="178"/>
      <c r="X599" s="49" t="s">
        <v>4369</v>
      </c>
      <c r="Y599" s="9"/>
      <c r="Z599" s="30" t="s">
        <v>4370</v>
      </c>
      <c r="AA599" s="30" t="s">
        <v>4368</v>
      </c>
      <c r="AB599" s="30"/>
      <c r="AC599" s="30"/>
      <c r="AD599" s="170"/>
      <c r="AF599" s="50"/>
      <c r="AG599" s="50"/>
      <c r="AH599" s="8"/>
    </row>
    <row r="600" spans="1:34" ht="25.5" x14ac:dyDescent="0.2">
      <c r="A600" s="74" t="s">
        <v>3587</v>
      </c>
      <c r="B600" s="49" t="s">
        <v>3588</v>
      </c>
      <c r="C600" s="49" t="s">
        <v>44</v>
      </c>
      <c r="D600" s="49" t="s">
        <v>103</v>
      </c>
      <c r="E600" s="49"/>
      <c r="F600" s="73"/>
      <c r="G600" s="73"/>
      <c r="H600" s="49"/>
      <c r="I600" s="87"/>
      <c r="J600" s="49" t="s">
        <v>34</v>
      </c>
      <c r="K600" s="49" t="s">
        <v>3589</v>
      </c>
      <c r="L600" s="49" t="s">
        <v>103</v>
      </c>
      <c r="M600" s="87">
        <v>46163</v>
      </c>
      <c r="N600" s="49" t="s">
        <v>3590</v>
      </c>
      <c r="O600" s="87">
        <v>44553</v>
      </c>
      <c r="P600" s="75">
        <f>DATE(YEAR(O600)+5, MONTH(O600), DAY(O600))</f>
        <v>46379</v>
      </c>
      <c r="Q600" s="87" t="s">
        <v>3591</v>
      </c>
      <c r="R600" s="73"/>
      <c r="S600" s="73"/>
      <c r="T600" s="49" t="s">
        <v>3587</v>
      </c>
      <c r="U600" s="49" t="s">
        <v>3592</v>
      </c>
      <c r="V600" s="105" t="s">
        <v>3593</v>
      </c>
      <c r="W600" s="12" t="s">
        <v>3594</v>
      </c>
      <c r="X600" s="49" t="str">
        <f t="shared" si="32"/>
        <v>FRANCISCO RODRÍGUEZ ARAYA</v>
      </c>
      <c r="Y600" s="9"/>
      <c r="Z600" s="30" t="str">
        <f t="shared" si="37"/>
        <v>1-0461-0601</v>
      </c>
      <c r="AA600" s="30"/>
      <c r="AB600" s="30"/>
      <c r="AC600" s="30"/>
      <c r="AD600" s="90" t="str">
        <f t="shared" ca="1" si="36"/>
        <v>ACTIVO</v>
      </c>
      <c r="AF600" s="50"/>
      <c r="AG600" s="50"/>
      <c r="AH600" s="8"/>
    </row>
    <row r="601" spans="1:34" ht="25.5" x14ac:dyDescent="0.2">
      <c r="A601" s="74" t="s">
        <v>3595</v>
      </c>
      <c r="B601" s="49" t="s">
        <v>3596</v>
      </c>
      <c r="C601" s="49" t="s">
        <v>44</v>
      </c>
      <c r="D601" s="49" t="s">
        <v>103</v>
      </c>
      <c r="E601" s="49"/>
      <c r="F601" s="73"/>
      <c r="G601" s="73"/>
      <c r="H601" s="49"/>
      <c r="I601" s="87"/>
      <c r="J601" s="49" t="s">
        <v>34</v>
      </c>
      <c r="K601" s="49" t="s">
        <v>3597</v>
      </c>
      <c r="L601" s="49" t="s">
        <v>103</v>
      </c>
      <c r="M601" s="87">
        <v>46006</v>
      </c>
      <c r="N601" s="49" t="s">
        <v>3598</v>
      </c>
      <c r="O601" s="87">
        <v>44587</v>
      </c>
      <c r="P601" s="75">
        <v>46413</v>
      </c>
      <c r="Q601" s="87" t="s">
        <v>3599</v>
      </c>
      <c r="R601" s="73"/>
      <c r="S601" s="73"/>
      <c r="T601" s="49" t="s">
        <v>3600</v>
      </c>
      <c r="U601" s="49" t="s">
        <v>3601</v>
      </c>
      <c r="V601" s="105" t="s">
        <v>3602</v>
      </c>
      <c r="W601" s="12" t="s">
        <v>3603</v>
      </c>
      <c r="X601" s="49" t="str">
        <f t="shared" si="32"/>
        <v>CELECT C.R. COMPAÑÍA ELECTRONICAS.A.</v>
      </c>
      <c r="Y601" s="9"/>
      <c r="Z601" s="30" t="str">
        <f t="shared" si="37"/>
        <v>3-101-788572</v>
      </c>
      <c r="AA601" s="30"/>
      <c r="AB601" s="30"/>
      <c r="AC601" s="30"/>
      <c r="AD601" s="90" t="str">
        <f t="shared" ca="1" si="36"/>
        <v>ACTIVO</v>
      </c>
      <c r="AF601" s="50"/>
      <c r="AG601" s="50"/>
      <c r="AH601" s="8"/>
    </row>
    <row r="602" spans="1:34" ht="25.5" customHeight="1" x14ac:dyDescent="0.2">
      <c r="A602" s="74" t="s">
        <v>3604</v>
      </c>
      <c r="B602" s="49" t="s">
        <v>3605</v>
      </c>
      <c r="C602" s="49" t="s">
        <v>44</v>
      </c>
      <c r="D602" s="49" t="s">
        <v>2009</v>
      </c>
      <c r="E602" s="49"/>
      <c r="F602" s="73"/>
      <c r="G602" s="73"/>
      <c r="H602" s="49"/>
      <c r="I602" s="87"/>
      <c r="J602" s="49" t="s">
        <v>34</v>
      </c>
      <c r="K602" s="49" t="s">
        <v>3606</v>
      </c>
      <c r="L602" s="49" t="s">
        <v>570</v>
      </c>
      <c r="M602" s="87">
        <v>46414</v>
      </c>
      <c r="N602" s="49" t="s">
        <v>3607</v>
      </c>
      <c r="O602" s="87">
        <v>44606</v>
      </c>
      <c r="P602" s="75">
        <v>46432</v>
      </c>
      <c r="Q602" s="87" t="s">
        <v>3608</v>
      </c>
      <c r="R602" s="73"/>
      <c r="S602" s="73"/>
      <c r="T602" s="49" t="s">
        <v>3609</v>
      </c>
      <c r="U602" s="49" t="s">
        <v>3610</v>
      </c>
      <c r="V602" s="105" t="s">
        <v>3611</v>
      </c>
      <c r="W602" s="12" t="s">
        <v>3612</v>
      </c>
      <c r="X602" s="49" t="str">
        <f t="shared" si="32"/>
        <v>Soluciones  Tecnológicas  Muñoz  y  Delgado  Ltda</v>
      </c>
      <c r="Y602" s="9"/>
      <c r="Z602" s="30" t="str">
        <f t="shared" si="37"/>
        <v>3-102-346149</v>
      </c>
      <c r="AA602" s="30"/>
      <c r="AB602" s="30"/>
      <c r="AC602" s="30"/>
      <c r="AD602" s="90" t="str">
        <f t="shared" ca="1" si="36"/>
        <v>ACTIVO</v>
      </c>
      <c r="AF602" s="50"/>
      <c r="AG602" s="50"/>
      <c r="AH602" s="8"/>
    </row>
    <row r="603" spans="1:34" ht="25.5" x14ac:dyDescent="0.2">
      <c r="A603" s="74" t="s">
        <v>3613</v>
      </c>
      <c r="B603" s="49" t="s">
        <v>3614</v>
      </c>
      <c r="C603" s="49" t="s">
        <v>70</v>
      </c>
      <c r="D603" s="49" t="s">
        <v>2816</v>
      </c>
      <c r="E603" s="49"/>
      <c r="F603" s="73"/>
      <c r="G603" s="73"/>
      <c r="H603" s="49"/>
      <c r="I603" s="87"/>
      <c r="J603" s="49" t="s">
        <v>34</v>
      </c>
      <c r="K603" s="49" t="s">
        <v>3615</v>
      </c>
      <c r="L603" s="49" t="s">
        <v>2816</v>
      </c>
      <c r="M603" s="87">
        <v>44615</v>
      </c>
      <c r="N603" s="49" t="s">
        <v>3616</v>
      </c>
      <c r="O603" s="87">
        <v>44596</v>
      </c>
      <c r="P603" s="75">
        <v>46422</v>
      </c>
      <c r="Q603" s="87" t="s">
        <v>3617</v>
      </c>
      <c r="R603" s="73"/>
      <c r="S603" s="73"/>
      <c r="T603" s="49" t="s">
        <v>3618</v>
      </c>
      <c r="U603" s="64">
        <v>25730966</v>
      </c>
      <c r="V603" s="105" t="s">
        <v>3619</v>
      </c>
      <c r="W603" s="12" t="s">
        <v>3620</v>
      </c>
      <c r="X603" s="49" t="str">
        <f t="shared" si="32"/>
        <v>AJECEN DEL SUR SOCIEDAD ANONIMA</v>
      </c>
      <c r="Y603" s="9"/>
      <c r="Z603" s="30" t="str">
        <f t="shared" si="37"/>
        <v>3-101-322771</v>
      </c>
      <c r="AA603" s="30"/>
      <c r="AB603" s="30"/>
      <c r="AC603" s="30"/>
      <c r="AD603" s="90" t="str">
        <f t="shared" ca="1" si="36"/>
        <v>ACTIVO</v>
      </c>
      <c r="AF603" s="50"/>
      <c r="AG603" s="50"/>
      <c r="AH603" s="8"/>
    </row>
    <row r="604" spans="1:34" ht="25.5" x14ac:dyDescent="0.2">
      <c r="A604" s="74" t="s">
        <v>3621</v>
      </c>
      <c r="B604" s="49" t="s">
        <v>3622</v>
      </c>
      <c r="C604" s="49" t="s">
        <v>44</v>
      </c>
      <c r="D604" s="49" t="s">
        <v>2009</v>
      </c>
      <c r="E604" s="49"/>
      <c r="F604" s="73"/>
      <c r="G604" s="73"/>
      <c r="H604" s="49"/>
      <c r="I604" s="87"/>
      <c r="J604" s="49" t="s">
        <v>34</v>
      </c>
      <c r="K604" s="49">
        <v>1480</v>
      </c>
      <c r="L604" s="49" t="s">
        <v>886</v>
      </c>
      <c r="M604" s="87">
        <v>44887</v>
      </c>
      <c r="N604" s="49" t="s">
        <v>3623</v>
      </c>
      <c r="O604" s="87">
        <v>44607</v>
      </c>
      <c r="P604" s="75">
        <v>46433</v>
      </c>
      <c r="Q604" s="87" t="s">
        <v>3624</v>
      </c>
      <c r="R604" s="73"/>
      <c r="S604" s="73"/>
      <c r="T604" s="49" t="s">
        <v>3625</v>
      </c>
      <c r="U604" s="49" t="s">
        <v>3626</v>
      </c>
      <c r="V604" s="105" t="s">
        <v>3627</v>
      </c>
      <c r="W604" s="12" t="s">
        <v>3628</v>
      </c>
      <c r="X604" s="49" t="str">
        <f t="shared" si="32"/>
        <v>ADT SECURITY SERVICES S.A.</v>
      </c>
      <c r="Y604" s="9"/>
      <c r="Z604" s="30" t="str">
        <f t="shared" si="37"/>
        <v>3-101-297403</v>
      </c>
      <c r="AA604" s="30"/>
      <c r="AB604" s="30"/>
      <c r="AC604" s="30"/>
      <c r="AD604" s="90" t="str">
        <f t="shared" ca="1" si="36"/>
        <v>ACTIVO</v>
      </c>
      <c r="AF604" s="50"/>
      <c r="AG604" s="50"/>
      <c r="AH604" s="8"/>
    </row>
    <row r="605" spans="1:34" ht="25.5" x14ac:dyDescent="0.2">
      <c r="A605" s="74" t="s">
        <v>3629</v>
      </c>
      <c r="B605" s="49" t="s">
        <v>3630</v>
      </c>
      <c r="C605" s="49" t="s">
        <v>325</v>
      </c>
      <c r="D605" s="49" t="s">
        <v>3431</v>
      </c>
      <c r="E605" s="49"/>
      <c r="F605" s="73"/>
      <c r="G605" s="73"/>
      <c r="H605" s="49"/>
      <c r="I605" s="87"/>
      <c r="J605" s="49" t="s">
        <v>34</v>
      </c>
      <c r="K605" s="49" t="s">
        <v>3631</v>
      </c>
      <c r="L605" s="49" t="s">
        <v>731</v>
      </c>
      <c r="M605" s="87">
        <v>46071</v>
      </c>
      <c r="N605" s="49" t="s">
        <v>3632</v>
      </c>
      <c r="O605" s="87">
        <v>44608</v>
      </c>
      <c r="P605" s="75">
        <v>46069</v>
      </c>
      <c r="Q605" s="87" t="s">
        <v>3633</v>
      </c>
      <c r="R605" s="73"/>
      <c r="S605" s="73"/>
      <c r="T605" s="49" t="s">
        <v>3634</v>
      </c>
      <c r="U605" s="49" t="s">
        <v>3635</v>
      </c>
      <c r="V605" s="105" t="s">
        <v>3636</v>
      </c>
      <c r="W605" s="12" t="s">
        <v>3637</v>
      </c>
      <c r="X605" s="49" t="str">
        <f t="shared" si="32"/>
        <v>OKAY INDUSTRIES COSTA RICA SRL</v>
      </c>
      <c r="Y605" s="9"/>
      <c r="Z605" s="30" t="str">
        <f t="shared" si="37"/>
        <v>3-102-634242</v>
      </c>
      <c r="AA605" s="30"/>
      <c r="AB605" s="30"/>
      <c r="AC605" s="30"/>
      <c r="AD605" s="90" t="str">
        <f t="shared" ca="1" si="36"/>
        <v>ACTIVO</v>
      </c>
      <c r="AE605" s="8"/>
      <c r="AF605" s="50"/>
      <c r="AG605" s="50"/>
      <c r="AH605" s="8"/>
    </row>
    <row r="606" spans="1:34" ht="25.5" x14ac:dyDescent="0.2">
      <c r="A606" s="74" t="s">
        <v>3638</v>
      </c>
      <c r="B606" s="49" t="s">
        <v>3639</v>
      </c>
      <c r="C606" s="49" t="s">
        <v>44</v>
      </c>
      <c r="D606" s="49" t="s">
        <v>2009</v>
      </c>
      <c r="E606" s="49"/>
      <c r="F606" s="73"/>
      <c r="G606" s="73"/>
      <c r="H606" s="49"/>
      <c r="I606" s="87"/>
      <c r="J606" s="49" t="s">
        <v>34</v>
      </c>
      <c r="K606" s="49" t="s">
        <v>3640</v>
      </c>
      <c r="L606" s="49" t="s">
        <v>570</v>
      </c>
      <c r="M606" s="87">
        <v>46328</v>
      </c>
      <c r="N606" s="49" t="s">
        <v>3641</v>
      </c>
      <c r="O606" s="87">
        <v>44620</v>
      </c>
      <c r="P606" s="75">
        <v>46446</v>
      </c>
      <c r="Q606" s="87" t="s">
        <v>3642</v>
      </c>
      <c r="R606" s="73"/>
      <c r="S606" s="73"/>
      <c r="T606" s="49" t="s">
        <v>3643</v>
      </c>
      <c r="U606" s="49">
        <v>61377070</v>
      </c>
      <c r="V606" s="105" t="s">
        <v>3644</v>
      </c>
      <c r="W606" s="12" t="s">
        <v>3645</v>
      </c>
      <c r="X606" s="49" t="str">
        <f t="shared" si="32"/>
        <v>Enterprise Trading L.W.SRL</v>
      </c>
      <c r="Y606" s="9"/>
      <c r="Z606" s="30" t="str">
        <f t="shared" si="37"/>
        <v>3-102-82-4636</v>
      </c>
      <c r="AA606" s="30"/>
      <c r="AB606" s="30"/>
      <c r="AC606" s="30"/>
      <c r="AD606" s="90" t="str">
        <f t="shared" ca="1" si="36"/>
        <v>ACTIVO</v>
      </c>
      <c r="AE606" s="8"/>
      <c r="AF606" s="50"/>
      <c r="AG606" s="50"/>
      <c r="AH606" s="8"/>
    </row>
    <row r="607" spans="1:34" ht="63.75" x14ac:dyDescent="0.2">
      <c r="A607" s="74" t="s">
        <v>3646</v>
      </c>
      <c r="B607" s="49" t="s">
        <v>3647</v>
      </c>
      <c r="C607" s="49" t="s">
        <v>44</v>
      </c>
      <c r="D607" s="49" t="s">
        <v>57</v>
      </c>
      <c r="E607" s="49"/>
      <c r="F607" s="73"/>
      <c r="G607" s="73"/>
      <c r="H607" s="49"/>
      <c r="I607" s="87"/>
      <c r="J607" s="49" t="s">
        <v>34</v>
      </c>
      <c r="K607" s="49" t="s">
        <v>3648</v>
      </c>
      <c r="L607" s="49" t="s">
        <v>60</v>
      </c>
      <c r="M607" s="87">
        <v>46429</v>
      </c>
      <c r="N607" s="49" t="s">
        <v>3649</v>
      </c>
      <c r="O607" s="87">
        <v>44620</v>
      </c>
      <c r="P607" s="75">
        <v>46446</v>
      </c>
      <c r="Q607" s="87" t="s">
        <v>3650</v>
      </c>
      <c r="R607" s="73"/>
      <c r="S607" s="73"/>
      <c r="T607" s="49" t="s">
        <v>3651</v>
      </c>
      <c r="U607" s="49" t="s">
        <v>3652</v>
      </c>
      <c r="V607" s="105" t="s">
        <v>3653</v>
      </c>
      <c r="W607" s="12" t="s">
        <v>3654</v>
      </c>
      <c r="X607" s="49" t="str">
        <f t="shared" si="32"/>
        <v>Inmobiliaria Gastebo I.G.S. S.A</v>
      </c>
      <c r="Y607" s="9"/>
      <c r="Z607" s="30" t="str">
        <f t="shared" si="37"/>
        <v>3-101-410325</v>
      </c>
      <c r="AA607" s="30"/>
      <c r="AB607" s="30"/>
      <c r="AC607" s="30"/>
      <c r="AD607" s="90" t="str">
        <f t="shared" ca="1" si="36"/>
        <v>ACTIVO</v>
      </c>
      <c r="AE607" s="8"/>
      <c r="AF607" s="50"/>
      <c r="AG607" s="50"/>
      <c r="AH607" s="8"/>
    </row>
    <row r="608" spans="1:34" ht="38.25" x14ac:dyDescent="0.2">
      <c r="A608" s="74" t="s">
        <v>3655</v>
      </c>
      <c r="B608" s="49" t="s">
        <v>3656</v>
      </c>
      <c r="C608" s="49" t="s">
        <v>44</v>
      </c>
      <c r="D608" s="49" t="s">
        <v>2009</v>
      </c>
      <c r="E608" s="49"/>
      <c r="F608" s="73"/>
      <c r="G608" s="73"/>
      <c r="H608" s="49"/>
      <c r="I608" s="87"/>
      <c r="J608" s="49" t="s">
        <v>34</v>
      </c>
      <c r="K608" s="49" t="s">
        <v>3978</v>
      </c>
      <c r="L608" s="49" t="s">
        <v>558</v>
      </c>
      <c r="M608" s="87">
        <v>46720</v>
      </c>
      <c r="N608" s="49" t="s">
        <v>3657</v>
      </c>
      <c r="O608" s="87">
        <v>44659</v>
      </c>
      <c r="P608" s="75">
        <v>46485</v>
      </c>
      <c r="Q608" s="87" t="s">
        <v>3658</v>
      </c>
      <c r="R608" s="73"/>
      <c r="S608" s="73">
        <v>2023</v>
      </c>
      <c r="T608" s="49" t="s">
        <v>3659</v>
      </c>
      <c r="U608" s="49" t="s">
        <v>3660</v>
      </c>
      <c r="V608" s="105" t="s">
        <v>3661</v>
      </c>
      <c r="W608" s="12" t="s">
        <v>3662</v>
      </c>
      <c r="X608" s="49" t="str">
        <f t="shared" si="32"/>
        <v>Instituto Costarricense de electricidad</v>
      </c>
      <c r="Y608" s="9"/>
      <c r="Z608" s="30" t="str">
        <f t="shared" si="37"/>
        <v>4-000-042139</v>
      </c>
      <c r="AA608" s="30"/>
      <c r="AB608" s="30"/>
      <c r="AC608" s="30"/>
      <c r="AD608" s="90" t="str">
        <f t="shared" ca="1" si="36"/>
        <v>ACTIVO</v>
      </c>
      <c r="AE608" s="8"/>
      <c r="AF608" s="50"/>
      <c r="AG608" s="50"/>
      <c r="AH608" s="8"/>
    </row>
    <row r="609" spans="1:34" ht="25.5" x14ac:dyDescent="0.2">
      <c r="A609" s="74" t="s">
        <v>3663</v>
      </c>
      <c r="B609" s="49" t="s">
        <v>3664</v>
      </c>
      <c r="C609" s="49" t="s">
        <v>480</v>
      </c>
      <c r="D609" s="49" t="s">
        <v>481</v>
      </c>
      <c r="E609" s="49"/>
      <c r="F609" s="73"/>
      <c r="G609" s="73"/>
      <c r="H609" s="49"/>
      <c r="I609" s="87"/>
      <c r="J609" s="49" t="s">
        <v>34</v>
      </c>
      <c r="K609" s="49" t="s">
        <v>3665</v>
      </c>
      <c r="L609" s="49" t="s">
        <v>1089</v>
      </c>
      <c r="M609" s="87">
        <v>46146</v>
      </c>
      <c r="N609" s="49" t="s">
        <v>3666</v>
      </c>
      <c r="O609" s="87">
        <v>44680</v>
      </c>
      <c r="P609" s="75">
        <v>46506</v>
      </c>
      <c r="Q609" s="87" t="s">
        <v>3667</v>
      </c>
      <c r="R609" s="73"/>
      <c r="S609" s="73"/>
      <c r="T609" s="49" t="s">
        <v>3668</v>
      </c>
      <c r="U609" s="64">
        <v>27110826</v>
      </c>
      <c r="V609" s="105" t="s">
        <v>3669</v>
      </c>
      <c r="W609" s="12" t="s">
        <v>50</v>
      </c>
      <c r="X609" s="49" t="str">
        <f t="shared" si="32"/>
        <v>3-101-806155 S.A.</v>
      </c>
      <c r="Y609" s="9"/>
      <c r="Z609" s="30" t="str">
        <f t="shared" si="37"/>
        <v>3-101-806155</v>
      </c>
      <c r="AA609" s="30"/>
      <c r="AB609" s="30"/>
      <c r="AC609" s="30"/>
      <c r="AD609" s="90" t="str">
        <f t="shared" ca="1" si="36"/>
        <v>ACTIVO</v>
      </c>
      <c r="AE609" s="8"/>
      <c r="AF609" s="50"/>
      <c r="AG609" s="50"/>
      <c r="AH609" s="8"/>
    </row>
    <row r="610" spans="1:34" ht="409.5" x14ac:dyDescent="0.2">
      <c r="A610" s="142" t="s">
        <v>3670</v>
      </c>
      <c r="B610" s="67" t="s">
        <v>3671</v>
      </c>
      <c r="C610" s="67" t="s">
        <v>31</v>
      </c>
      <c r="D610" s="67" t="s">
        <v>31</v>
      </c>
      <c r="E610" s="49"/>
      <c r="F610" s="73"/>
      <c r="G610" s="73"/>
      <c r="H610" s="49"/>
      <c r="I610" s="87"/>
      <c r="J610" s="67" t="s">
        <v>34</v>
      </c>
      <c r="K610" s="67" t="s">
        <v>3672</v>
      </c>
      <c r="L610" s="67" t="s">
        <v>31</v>
      </c>
      <c r="M610" s="69">
        <v>46224</v>
      </c>
      <c r="N610" s="67" t="s">
        <v>3673</v>
      </c>
      <c r="O610" s="69">
        <v>44693</v>
      </c>
      <c r="P610" s="65">
        <v>46519</v>
      </c>
      <c r="Q610" s="69" t="s">
        <v>3674</v>
      </c>
      <c r="R610" s="85"/>
      <c r="S610" s="85"/>
      <c r="T610" s="67" t="s">
        <v>3675</v>
      </c>
      <c r="U610" s="67" t="s">
        <v>3676</v>
      </c>
      <c r="V610" s="143" t="s">
        <v>3677</v>
      </c>
      <c r="W610" s="67" t="s">
        <v>3678</v>
      </c>
      <c r="X610" s="49" t="str">
        <f t="shared" si="32"/>
        <v>NOVAMART SOLUTION S.R.L.</v>
      </c>
      <c r="Y610" s="9"/>
      <c r="Z610" s="30" t="str">
        <f t="shared" si="37"/>
        <v>3-102-545592</v>
      </c>
      <c r="AA610" s="30"/>
      <c r="AB610" s="30"/>
      <c r="AC610" s="30"/>
      <c r="AD610" s="90" t="str">
        <f t="shared" ca="1" si="36"/>
        <v>ACTIVO</v>
      </c>
      <c r="AE610" s="8"/>
      <c r="AF610" s="50"/>
      <c r="AG610" s="50"/>
      <c r="AH610" s="8"/>
    </row>
    <row r="611" spans="1:34" ht="89.25" x14ac:dyDescent="0.2">
      <c r="A611" s="74" t="s">
        <v>3679</v>
      </c>
      <c r="B611" s="49">
        <v>3101033770</v>
      </c>
      <c r="C611" s="49" t="s">
        <v>44</v>
      </c>
      <c r="D611" s="49" t="s">
        <v>2009</v>
      </c>
      <c r="E611" s="49"/>
      <c r="F611" s="73"/>
      <c r="G611" s="73"/>
      <c r="H611" s="49"/>
      <c r="I611" s="87"/>
      <c r="J611" s="49" t="s">
        <v>34</v>
      </c>
      <c r="K611" s="49">
        <v>65304</v>
      </c>
      <c r="L611" s="49" t="s">
        <v>3680</v>
      </c>
      <c r="M611" s="87">
        <v>45680</v>
      </c>
      <c r="N611" s="49" t="s">
        <v>3681</v>
      </c>
      <c r="O611" s="87">
        <v>44743</v>
      </c>
      <c r="P611" s="87">
        <v>46569</v>
      </c>
      <c r="Q611" s="87" t="s">
        <v>3682</v>
      </c>
      <c r="R611" s="73"/>
      <c r="S611" s="73"/>
      <c r="T611" s="49" t="s">
        <v>3683</v>
      </c>
      <c r="U611" s="49" t="s">
        <v>3684</v>
      </c>
      <c r="V611" s="105" t="s">
        <v>3685</v>
      </c>
      <c r="W611" s="12" t="s">
        <v>3686</v>
      </c>
      <c r="X611" s="49" t="str">
        <f t="shared" si="32"/>
        <v>CENTRAL DE MANGUERAS S.A.</v>
      </c>
      <c r="Y611" s="9"/>
      <c r="Z611" s="30">
        <f t="shared" ref="Z611:Z623" si="38">B611</f>
        <v>3101033770</v>
      </c>
      <c r="AA611" s="30"/>
      <c r="AB611" s="30"/>
      <c r="AC611" s="30"/>
      <c r="AD611" s="90" t="str">
        <f t="shared" ca="1" si="36"/>
        <v>ACTIVO</v>
      </c>
      <c r="AF611" s="50"/>
      <c r="AG611" s="50"/>
      <c r="AH611" s="8"/>
    </row>
    <row r="612" spans="1:34" ht="25.5" x14ac:dyDescent="0.2">
      <c r="A612" s="74" t="s">
        <v>3687</v>
      </c>
      <c r="B612" s="49" t="s">
        <v>3688</v>
      </c>
      <c r="C612" s="49" t="s">
        <v>44</v>
      </c>
      <c r="D612" s="49" t="s">
        <v>57</v>
      </c>
      <c r="E612" s="49"/>
      <c r="F612" s="73"/>
      <c r="G612" s="73"/>
      <c r="H612" s="49"/>
      <c r="I612" s="87"/>
      <c r="J612" s="49" t="s">
        <v>34</v>
      </c>
      <c r="K612" s="49" t="s">
        <v>3689</v>
      </c>
      <c r="L612" s="49" t="s">
        <v>60</v>
      </c>
      <c r="M612" s="87">
        <v>46406</v>
      </c>
      <c r="N612" s="49" t="s">
        <v>3690</v>
      </c>
      <c r="O612" s="87">
        <v>45058</v>
      </c>
      <c r="P612" s="75">
        <v>46885</v>
      </c>
      <c r="Q612" s="87" t="s">
        <v>3691</v>
      </c>
      <c r="R612" s="73"/>
      <c r="S612" s="73"/>
      <c r="T612" s="49" t="s">
        <v>3692</v>
      </c>
      <c r="U612" s="49" t="s">
        <v>3693</v>
      </c>
      <c r="V612" s="105" t="s">
        <v>3976</v>
      </c>
      <c r="W612" s="12" t="s">
        <v>3694</v>
      </c>
      <c r="X612" s="49" t="str">
        <f t="shared" si="32"/>
        <v>Inversiones CBCR S.A.</v>
      </c>
      <c r="Y612" s="9"/>
      <c r="Z612" s="30" t="str">
        <f t="shared" si="38"/>
        <v>3-101-473595</v>
      </c>
      <c r="AA612" s="30"/>
      <c r="AB612" s="30"/>
      <c r="AC612" s="30"/>
      <c r="AD612" s="90" t="str">
        <f t="shared" ca="1" si="36"/>
        <v>ACTIVO</v>
      </c>
      <c r="AF612" s="50"/>
      <c r="AG612" s="50"/>
      <c r="AH612" s="8"/>
    </row>
    <row r="613" spans="1:34" ht="25.5" x14ac:dyDescent="0.2">
      <c r="A613" s="74" t="s">
        <v>3695</v>
      </c>
      <c r="B613" s="49" t="s">
        <v>3696</v>
      </c>
      <c r="C613" s="49" t="s">
        <v>325</v>
      </c>
      <c r="D613" s="49" t="s">
        <v>3697</v>
      </c>
      <c r="E613" s="49"/>
      <c r="F613" s="73"/>
      <c r="G613" s="73"/>
      <c r="H613" s="49"/>
      <c r="I613" s="87"/>
      <c r="J613" s="49" t="s">
        <v>34</v>
      </c>
      <c r="K613" s="49">
        <v>59327</v>
      </c>
      <c r="L613" s="49" t="s">
        <v>3697</v>
      </c>
      <c r="M613" s="87">
        <v>45559</v>
      </c>
      <c r="N613" s="49" t="s">
        <v>3698</v>
      </c>
      <c r="O613" s="87">
        <v>44798</v>
      </c>
      <c r="P613" s="87">
        <v>46624</v>
      </c>
      <c r="Q613" s="87" t="s">
        <v>3699</v>
      </c>
      <c r="R613" s="73"/>
      <c r="S613" s="73"/>
      <c r="T613" s="49" t="s">
        <v>3700</v>
      </c>
      <c r="U613" s="49" t="s">
        <v>3701</v>
      </c>
      <c r="V613" s="105" t="s">
        <v>3702</v>
      </c>
      <c r="W613" s="12" t="s">
        <v>3703</v>
      </c>
      <c r="X613" s="49" t="str">
        <f t="shared" si="32"/>
        <v>INDUSTRIAS GAREND S.A.</v>
      </c>
      <c r="Y613" s="9"/>
      <c r="Z613" s="30" t="str">
        <f t="shared" si="38"/>
        <v>3-101-133082</v>
      </c>
      <c r="AA613" s="30"/>
      <c r="AB613" s="30"/>
      <c r="AC613" s="30"/>
      <c r="AD613" s="90" t="str">
        <f t="shared" ca="1" si="36"/>
        <v>ACTIVO</v>
      </c>
      <c r="AF613" s="50"/>
      <c r="AG613" s="50"/>
      <c r="AH613" s="8"/>
    </row>
    <row r="614" spans="1:34" ht="25.5" x14ac:dyDescent="0.2">
      <c r="A614" s="74" t="s">
        <v>3709</v>
      </c>
      <c r="B614" s="49" t="s">
        <v>3710</v>
      </c>
      <c r="C614" s="49" t="s">
        <v>480</v>
      </c>
      <c r="D614" s="49" t="s">
        <v>480</v>
      </c>
      <c r="E614" s="49"/>
      <c r="F614" s="73"/>
      <c r="G614" s="73"/>
      <c r="H614" s="49"/>
      <c r="I614" s="87"/>
      <c r="J614" s="49" t="s">
        <v>34</v>
      </c>
      <c r="K614" s="49" t="s">
        <v>3711</v>
      </c>
      <c r="L614" s="49" t="s">
        <v>480</v>
      </c>
      <c r="M614" s="87">
        <v>45217</v>
      </c>
      <c r="N614" s="49" t="s">
        <v>3712</v>
      </c>
      <c r="O614" s="87">
        <v>44809</v>
      </c>
      <c r="P614" s="87">
        <v>46635</v>
      </c>
      <c r="Q614" s="87" t="s">
        <v>3713</v>
      </c>
      <c r="R614" s="73"/>
      <c r="S614" s="73"/>
      <c r="T614" s="49" t="s">
        <v>3714</v>
      </c>
      <c r="U614" s="49" t="s">
        <v>3715</v>
      </c>
      <c r="V614" s="105" t="s">
        <v>3716</v>
      </c>
      <c r="W614" s="12" t="s">
        <v>3717</v>
      </c>
      <c r="X614" s="49" t="str">
        <f t="shared" si="32"/>
        <v>Costa Rica Container Service S.A.</v>
      </c>
      <c r="Y614" s="9"/>
      <c r="Z614" s="30" t="str">
        <f t="shared" si="38"/>
        <v>3-101-338836</v>
      </c>
      <c r="AA614" s="30"/>
      <c r="AB614" s="30"/>
      <c r="AC614" s="30"/>
      <c r="AD614" s="90" t="str">
        <f t="shared" ca="1" si="36"/>
        <v>ACTIVO</v>
      </c>
      <c r="AF614" s="50"/>
      <c r="AG614" s="50"/>
      <c r="AH614" s="8"/>
    </row>
    <row r="615" spans="1:34" ht="25.5" x14ac:dyDescent="0.2">
      <c r="A615" s="74" t="s">
        <v>3718</v>
      </c>
      <c r="B615" s="49" t="s">
        <v>3719</v>
      </c>
      <c r="C615" s="49" t="s">
        <v>44</v>
      </c>
      <c r="D615" s="49" t="s">
        <v>2009</v>
      </c>
      <c r="E615" s="49"/>
      <c r="F615" s="73"/>
      <c r="G615" s="73"/>
      <c r="H615" s="49"/>
      <c r="I615" s="87"/>
      <c r="J615" s="49" t="s">
        <v>34</v>
      </c>
      <c r="K615" s="49" t="s">
        <v>3720</v>
      </c>
      <c r="L615" s="49" t="s">
        <v>1056</v>
      </c>
      <c r="M615" s="87">
        <v>46104</v>
      </c>
      <c r="N615" s="49" t="s">
        <v>3736</v>
      </c>
      <c r="O615" s="87">
        <v>44816</v>
      </c>
      <c r="P615" s="87">
        <v>46642</v>
      </c>
      <c r="Q615" s="87" t="s">
        <v>3721</v>
      </c>
      <c r="R615" s="73"/>
      <c r="S615" s="73"/>
      <c r="T615" s="49" t="s">
        <v>3722</v>
      </c>
      <c r="U615" s="49" t="s">
        <v>3723</v>
      </c>
      <c r="V615" s="105" t="s">
        <v>3724</v>
      </c>
      <c r="W615" s="12" t="s">
        <v>50</v>
      </c>
      <c r="X615" s="49" t="str">
        <f t="shared" si="32"/>
        <v>BUSES INA URUCA S.A.</v>
      </c>
      <c r="Y615" s="9"/>
      <c r="Z615" s="30" t="str">
        <f t="shared" si="38"/>
        <v>3-101-031606</v>
      </c>
      <c r="AA615" s="30"/>
      <c r="AB615" s="30"/>
      <c r="AC615" s="30"/>
      <c r="AD615" s="90" t="str">
        <f t="shared" ca="1" si="36"/>
        <v>ACTIVO</v>
      </c>
      <c r="AF615" s="50"/>
      <c r="AG615" s="50"/>
      <c r="AH615" s="8"/>
    </row>
    <row r="616" spans="1:34" ht="38.25" x14ac:dyDescent="0.2">
      <c r="A616" s="74" t="s">
        <v>3732</v>
      </c>
      <c r="B616" s="49" t="s">
        <v>3733</v>
      </c>
      <c r="C616" s="49" t="s">
        <v>31</v>
      </c>
      <c r="D616" s="49" t="s">
        <v>32</v>
      </c>
      <c r="E616" s="49"/>
      <c r="F616" s="73"/>
      <c r="G616" s="73"/>
      <c r="H616" s="49"/>
      <c r="I616" s="87"/>
      <c r="J616" s="49" t="s">
        <v>34</v>
      </c>
      <c r="K616" s="49" t="s">
        <v>3735</v>
      </c>
      <c r="L616" s="49" t="s">
        <v>3734</v>
      </c>
      <c r="M616" s="87">
        <v>46454</v>
      </c>
      <c r="N616" s="49" t="s">
        <v>3737</v>
      </c>
      <c r="O616" s="87">
        <v>44839</v>
      </c>
      <c r="P616" s="87">
        <v>46665</v>
      </c>
      <c r="Q616" s="87" t="s">
        <v>3738</v>
      </c>
      <c r="R616" s="73"/>
      <c r="S616" s="73"/>
      <c r="T616" s="49" t="s">
        <v>3739</v>
      </c>
      <c r="U616" s="64">
        <v>40014999</v>
      </c>
      <c r="V616" s="105" t="s">
        <v>3740</v>
      </c>
      <c r="W616" s="12" t="s">
        <v>3741</v>
      </c>
      <c r="X616" s="49" t="str">
        <f t="shared" si="32"/>
        <v>EXTREME TECHNOLOGY CORP S.A.</v>
      </c>
      <c r="Y616" s="9"/>
      <c r="Z616" s="30" t="str">
        <f t="shared" si="38"/>
        <v>3-101-735870</v>
      </c>
      <c r="AA616" s="30"/>
      <c r="AB616" s="30"/>
      <c r="AC616" s="30"/>
      <c r="AD616" s="90" t="str">
        <f t="shared" ca="1" si="36"/>
        <v>ACTIVO</v>
      </c>
      <c r="AF616" s="50"/>
      <c r="AG616" s="50"/>
      <c r="AH616" s="8"/>
    </row>
    <row r="617" spans="1:34" ht="25.5" x14ac:dyDescent="0.2">
      <c r="A617" s="74" t="s">
        <v>3743</v>
      </c>
      <c r="B617" s="49" t="s">
        <v>3744</v>
      </c>
      <c r="C617" s="49" t="s">
        <v>44</v>
      </c>
      <c r="D617" s="49" t="s">
        <v>1365</v>
      </c>
      <c r="E617" s="49"/>
      <c r="F617" s="73"/>
      <c r="G617" s="73"/>
      <c r="H617" s="49"/>
      <c r="I617" s="87"/>
      <c r="J617" s="49" t="s">
        <v>34</v>
      </c>
      <c r="K617" s="49" t="s">
        <v>3745</v>
      </c>
      <c r="L617" s="49" t="s">
        <v>1365</v>
      </c>
      <c r="M617" s="87">
        <v>45098</v>
      </c>
      <c r="N617" s="49" t="s">
        <v>3742</v>
      </c>
      <c r="O617" s="87">
        <v>44846</v>
      </c>
      <c r="P617" s="87">
        <v>46672</v>
      </c>
      <c r="Q617" s="87" t="s">
        <v>3746</v>
      </c>
      <c r="R617" s="73"/>
      <c r="S617" s="73"/>
      <c r="T617" s="49" t="s">
        <v>3747</v>
      </c>
      <c r="U617" s="64" t="s">
        <v>3748</v>
      </c>
      <c r="V617" s="105" t="s">
        <v>3749</v>
      </c>
      <c r="W617" s="12" t="s">
        <v>3750</v>
      </c>
      <c r="X617" s="49" t="str">
        <f t="shared" si="32"/>
        <v>Centenario Internacional S.A.</v>
      </c>
      <c r="Y617" s="9"/>
      <c r="Z617" s="30" t="str">
        <f t="shared" si="38"/>
        <v>3-101-010979</v>
      </c>
      <c r="AA617" s="30"/>
      <c r="AB617" s="30"/>
      <c r="AC617" s="30"/>
      <c r="AD617" s="90" t="str">
        <f t="shared" ca="1" si="36"/>
        <v>ACTIVO</v>
      </c>
      <c r="AF617" s="50"/>
      <c r="AG617" s="50"/>
      <c r="AH617" s="8"/>
    </row>
    <row r="618" spans="1:34" ht="25.5" x14ac:dyDescent="0.2">
      <c r="A618" s="74" t="s">
        <v>3763</v>
      </c>
      <c r="B618" s="49" t="s">
        <v>3764</v>
      </c>
      <c r="C618" s="49" t="s">
        <v>679</v>
      </c>
      <c r="D618" s="49" t="s">
        <v>679</v>
      </c>
      <c r="E618" s="49"/>
      <c r="F618" s="73"/>
      <c r="G618" s="73"/>
      <c r="H618" s="49"/>
      <c r="I618" s="87"/>
      <c r="J618" s="49" t="s">
        <v>34</v>
      </c>
      <c r="K618" s="49" t="s">
        <v>3765</v>
      </c>
      <c r="L618" s="49" t="s">
        <v>2498</v>
      </c>
      <c r="M618" s="87">
        <v>44906</v>
      </c>
      <c r="N618" s="49" t="s">
        <v>3766</v>
      </c>
      <c r="O618" s="87">
        <v>44852</v>
      </c>
      <c r="P618" s="87">
        <v>46678</v>
      </c>
      <c r="Q618" s="87" t="s">
        <v>3767</v>
      </c>
      <c r="R618" s="73"/>
      <c r="S618" s="73"/>
      <c r="T618" s="49" t="s">
        <v>3763</v>
      </c>
      <c r="U618" s="64" t="s">
        <v>3768</v>
      </c>
      <c r="V618" s="105" t="s">
        <v>3769</v>
      </c>
      <c r="W618" s="12" t="s">
        <v>3770</v>
      </c>
      <c r="X618" s="49" t="str">
        <f>A618</f>
        <v>Logística Industrial y Material Mil SA.</v>
      </c>
      <c r="Y618" s="9"/>
      <c r="Z618" s="30" t="str">
        <f>B618</f>
        <v>3-101-566883</v>
      </c>
      <c r="AA618" s="30"/>
      <c r="AB618" s="30"/>
      <c r="AC618" s="30"/>
      <c r="AD618" s="90" t="str">
        <f ca="1">IF(P618&lt;TODAY(),"INACTIVO",IF(P618&gt;=TODAY(),"ACTIVO"))</f>
        <v>ACTIVO</v>
      </c>
      <c r="AF618" s="50"/>
      <c r="AG618" s="50"/>
      <c r="AH618" s="8"/>
    </row>
    <row r="619" spans="1:34" ht="38.25" x14ac:dyDescent="0.2">
      <c r="A619" s="74" t="s">
        <v>3754</v>
      </c>
      <c r="B619" s="49" t="s">
        <v>3755</v>
      </c>
      <c r="C619" s="49" t="s">
        <v>31</v>
      </c>
      <c r="D619" s="49" t="s">
        <v>32</v>
      </c>
      <c r="E619" s="49"/>
      <c r="F619" s="73"/>
      <c r="G619" s="73"/>
      <c r="H619" s="49"/>
      <c r="I619" s="87"/>
      <c r="J619" s="49" t="s">
        <v>34</v>
      </c>
      <c r="K619" s="49" t="s">
        <v>3756</v>
      </c>
      <c r="L619" s="49" t="s">
        <v>3734</v>
      </c>
      <c r="M619" s="87">
        <v>46163</v>
      </c>
      <c r="N619" s="49" t="s">
        <v>3757</v>
      </c>
      <c r="O619" s="87">
        <v>44865</v>
      </c>
      <c r="P619" s="87">
        <v>46691</v>
      </c>
      <c r="Q619" s="87" t="s">
        <v>3758</v>
      </c>
      <c r="R619" s="73"/>
      <c r="S619" s="73"/>
      <c r="T619" s="49" t="s">
        <v>3759</v>
      </c>
      <c r="U619" s="64" t="s">
        <v>3760</v>
      </c>
      <c r="V619" s="105" t="s">
        <v>3761</v>
      </c>
      <c r="W619" s="12" t="s">
        <v>3762</v>
      </c>
      <c r="X619" s="49" t="str">
        <f t="shared" si="32"/>
        <v>SERVICIOS TÉCNICOS RALEX JBR S.A.</v>
      </c>
      <c r="Y619" s="9"/>
      <c r="Z619" s="30" t="str">
        <f t="shared" si="38"/>
        <v>3-101-281734</v>
      </c>
      <c r="AA619" s="30"/>
      <c r="AB619" s="30"/>
      <c r="AC619" s="30"/>
      <c r="AD619" s="90" t="str">
        <f t="shared" ca="1" si="36"/>
        <v>ACTIVO</v>
      </c>
      <c r="AF619" s="50"/>
      <c r="AG619" s="50"/>
      <c r="AH619" s="8"/>
    </row>
    <row r="620" spans="1:34" ht="25.5" x14ac:dyDescent="0.2">
      <c r="A620" s="74" t="s">
        <v>3773</v>
      </c>
      <c r="B620" s="49" t="s">
        <v>3774</v>
      </c>
      <c r="C620" s="49" t="s">
        <v>679</v>
      </c>
      <c r="D620" s="49" t="s">
        <v>680</v>
      </c>
      <c r="E620" s="49"/>
      <c r="F620" s="73"/>
      <c r="G620" s="73"/>
      <c r="H620" s="49"/>
      <c r="I620" s="87"/>
      <c r="J620" s="49" t="s">
        <v>34</v>
      </c>
      <c r="K620" s="49" t="s">
        <v>3775</v>
      </c>
      <c r="L620" s="49" t="s">
        <v>680</v>
      </c>
      <c r="M620" s="87">
        <v>46282</v>
      </c>
      <c r="N620" s="49" t="s">
        <v>3776</v>
      </c>
      <c r="O620" s="87">
        <v>44868</v>
      </c>
      <c r="P620" s="87">
        <v>46694</v>
      </c>
      <c r="Q620" s="87" t="s">
        <v>3777</v>
      </c>
      <c r="R620" s="73"/>
      <c r="S620" s="73"/>
      <c r="T620" s="49" t="s">
        <v>3778</v>
      </c>
      <c r="U620" s="64">
        <v>26349500</v>
      </c>
      <c r="V620" s="105" t="s">
        <v>3779</v>
      </c>
      <c r="W620" s="12" t="s">
        <v>3780</v>
      </c>
      <c r="X620" s="49" t="str">
        <f t="shared" si="32"/>
        <v>Sociedad Portuaria de Caldera SPC, S.A</v>
      </c>
      <c r="Y620" s="9"/>
      <c r="Z620" s="30" t="str">
        <f t="shared" si="38"/>
        <v>3-101-326790</v>
      </c>
      <c r="AA620" s="30"/>
      <c r="AB620" s="30"/>
      <c r="AC620" s="30"/>
      <c r="AD620" s="90" t="str">
        <f t="shared" ca="1" si="36"/>
        <v>ACTIVO</v>
      </c>
      <c r="AF620" s="50"/>
      <c r="AG620" s="50"/>
      <c r="AH620" s="8"/>
    </row>
    <row r="621" spans="1:34" ht="25.5" x14ac:dyDescent="0.2">
      <c r="A621" s="74" t="s">
        <v>3792</v>
      </c>
      <c r="B621" s="49" t="s">
        <v>3793</v>
      </c>
      <c r="C621" s="49" t="s">
        <v>325</v>
      </c>
      <c r="D621" s="49" t="s">
        <v>3431</v>
      </c>
      <c r="E621" s="49"/>
      <c r="F621" s="73"/>
      <c r="G621" s="73"/>
      <c r="H621" s="49"/>
      <c r="I621" s="87"/>
      <c r="J621" s="49" t="s">
        <v>34</v>
      </c>
      <c r="K621" s="49">
        <v>772</v>
      </c>
      <c r="L621" s="49" t="s">
        <v>731</v>
      </c>
      <c r="M621" s="87">
        <v>45966</v>
      </c>
      <c r="N621" s="49" t="s">
        <v>3802</v>
      </c>
      <c r="O621" s="87">
        <v>44895</v>
      </c>
      <c r="P621" s="87">
        <v>46721</v>
      </c>
      <c r="Q621" s="87" t="s">
        <v>3794</v>
      </c>
      <c r="R621" s="73"/>
      <c r="S621" s="73"/>
      <c r="T621" s="49" t="s">
        <v>3795</v>
      </c>
      <c r="U621" s="64" t="s">
        <v>3796</v>
      </c>
      <c r="V621" s="105" t="s">
        <v>3797</v>
      </c>
      <c r="W621" s="12" t="s">
        <v>3798</v>
      </c>
      <c r="X621" s="49" t="str">
        <f t="shared" si="32"/>
        <v>Distribuidora en Tecnología Centroamérica CA S.A.</v>
      </c>
      <c r="Y621" s="9"/>
      <c r="Z621" s="30" t="str">
        <f t="shared" si="38"/>
        <v>3-101-648966</v>
      </c>
      <c r="AA621" s="30"/>
      <c r="AB621" s="30"/>
      <c r="AC621" s="30"/>
      <c r="AD621" s="90" t="str">
        <f t="shared" ca="1" si="36"/>
        <v>ACTIVO</v>
      </c>
      <c r="AF621" s="50"/>
      <c r="AG621" s="50"/>
      <c r="AH621" s="8"/>
    </row>
    <row r="622" spans="1:34" ht="25.5" x14ac:dyDescent="0.2">
      <c r="A622" s="74" t="s">
        <v>3799</v>
      </c>
      <c r="B622" s="49" t="s">
        <v>3800</v>
      </c>
      <c r="C622" s="49" t="s">
        <v>44</v>
      </c>
      <c r="D622" s="49" t="s">
        <v>2009</v>
      </c>
      <c r="E622" s="49"/>
      <c r="F622" s="73"/>
      <c r="G622" s="73"/>
      <c r="H622" s="49"/>
      <c r="I622" s="87"/>
      <c r="J622" s="49" t="s">
        <v>34</v>
      </c>
      <c r="K622" s="49">
        <v>13732</v>
      </c>
      <c r="L622" s="49" t="s">
        <v>558</v>
      </c>
      <c r="M622" s="87">
        <v>45028</v>
      </c>
      <c r="N622" s="49" t="s">
        <v>3801</v>
      </c>
      <c r="O622" s="87">
        <v>44902</v>
      </c>
      <c r="P622" s="87">
        <v>46728</v>
      </c>
      <c r="Q622" s="87" t="s">
        <v>3803</v>
      </c>
      <c r="R622" s="73"/>
      <c r="S622" s="73"/>
      <c r="T622" s="49" t="s">
        <v>3804</v>
      </c>
      <c r="U622" s="64" t="s">
        <v>3805</v>
      </c>
      <c r="V622" s="105" t="s">
        <v>3806</v>
      </c>
      <c r="W622" s="12" t="s">
        <v>348</v>
      </c>
      <c r="X622" s="49" t="str">
        <f t="shared" si="32"/>
        <v>Empresarios Unidos de Puntarenas S. A.</v>
      </c>
      <c r="Y622" s="9"/>
      <c r="Z622" s="30" t="str">
        <f t="shared" si="38"/>
        <v>3-101-032677</v>
      </c>
      <c r="AA622" s="30"/>
      <c r="AB622" s="30"/>
      <c r="AC622" s="30"/>
      <c r="AD622" s="90" t="str">
        <f t="shared" ca="1" si="36"/>
        <v>ACTIVO</v>
      </c>
      <c r="AF622" s="50"/>
      <c r="AG622" s="50"/>
      <c r="AH622" s="8"/>
    </row>
    <row r="623" spans="1:34" ht="51" x14ac:dyDescent="0.2">
      <c r="A623" s="74" t="s">
        <v>3811</v>
      </c>
      <c r="B623" s="49" t="s">
        <v>3812</v>
      </c>
      <c r="C623" s="49" t="s">
        <v>70</v>
      </c>
      <c r="D623" s="49" t="s">
        <v>1315</v>
      </c>
      <c r="E623" s="49"/>
      <c r="F623" s="73"/>
      <c r="G623" s="73"/>
      <c r="H623" s="49"/>
      <c r="I623" s="87"/>
      <c r="J623" s="49" t="s">
        <v>34</v>
      </c>
      <c r="K623" s="49" t="s">
        <v>3813</v>
      </c>
      <c r="L623" s="49" t="s">
        <v>3814</v>
      </c>
      <c r="M623" s="87">
        <v>46252</v>
      </c>
      <c r="N623" s="49" t="s">
        <v>3815</v>
      </c>
      <c r="O623" s="87">
        <v>45161</v>
      </c>
      <c r="P623" s="87">
        <v>46988</v>
      </c>
      <c r="Q623" s="87" t="s">
        <v>4151</v>
      </c>
      <c r="R623" s="73"/>
      <c r="S623" s="73">
        <v>2023</v>
      </c>
      <c r="T623" s="49" t="s">
        <v>3816</v>
      </c>
      <c r="U623" s="64" t="s">
        <v>3817</v>
      </c>
      <c r="V623" s="105" t="s">
        <v>3818</v>
      </c>
      <c r="W623" s="12" t="s">
        <v>3819</v>
      </c>
      <c r="X623" s="49" t="str">
        <f t="shared" si="32"/>
        <v>Goltech de Costa Rica S.A.</v>
      </c>
      <c r="Y623" s="9"/>
      <c r="Z623" s="30" t="str">
        <f t="shared" si="38"/>
        <v>3-101-770271</v>
      </c>
      <c r="AA623" s="30"/>
      <c r="AB623" s="30"/>
      <c r="AC623" s="30"/>
      <c r="AD623" s="90" t="str">
        <f t="shared" ca="1" si="36"/>
        <v>ACTIVO</v>
      </c>
      <c r="AF623" s="50"/>
      <c r="AG623" s="50"/>
      <c r="AH623" s="8"/>
    </row>
    <row r="624" spans="1:34" ht="127.5" x14ac:dyDescent="0.2">
      <c r="A624" s="74" t="s">
        <v>4003</v>
      </c>
      <c r="B624" s="49" t="s">
        <v>2747</v>
      </c>
      <c r="C624" s="49" t="s">
        <v>44</v>
      </c>
      <c r="D624" s="49" t="s">
        <v>57</v>
      </c>
      <c r="E624" s="49"/>
      <c r="F624" s="73"/>
      <c r="G624" s="73"/>
      <c r="H624" s="49"/>
      <c r="I624" s="87"/>
      <c r="J624" s="49" t="s">
        <v>34</v>
      </c>
      <c r="K624" s="49" t="s">
        <v>4004</v>
      </c>
      <c r="L624" s="49" t="s">
        <v>60</v>
      </c>
      <c r="M624" s="87" t="s">
        <v>4005</v>
      </c>
      <c r="N624" s="49" t="s">
        <v>4006</v>
      </c>
      <c r="O624" s="87">
        <v>45067</v>
      </c>
      <c r="P624" s="87">
        <v>46894</v>
      </c>
      <c r="Q624" s="87" t="s">
        <v>4007</v>
      </c>
      <c r="R624" s="73"/>
      <c r="S624" s="73"/>
      <c r="T624" s="49" t="s">
        <v>4008</v>
      </c>
      <c r="U624" s="64">
        <v>88315432</v>
      </c>
      <c r="V624" s="105" t="s">
        <v>4009</v>
      </c>
      <c r="W624" s="12" t="s">
        <v>4010</v>
      </c>
      <c r="X624" s="49" t="str">
        <f t="shared" ref="X624:X625" si="39">A624</f>
        <v>Triboó CR SRL</v>
      </c>
      <c r="Y624" s="9"/>
      <c r="Z624" s="30" t="str">
        <f t="shared" ref="Z624:Z625" si="40">B624</f>
        <v>3-102-766187</v>
      </c>
      <c r="AA624" s="30"/>
      <c r="AB624" s="30"/>
      <c r="AC624" s="30"/>
      <c r="AD624" s="90" t="str">
        <f t="shared" ref="AD624:AD625" ca="1" si="41">IF(P624&lt;TODAY(),"INACTIVO",IF(P624&gt;=TODAY(),"ACTIVO"))</f>
        <v>ACTIVO</v>
      </c>
      <c r="AF624" s="50" t="s">
        <v>3874</v>
      </c>
      <c r="AG624" s="50"/>
      <c r="AH624" s="8"/>
    </row>
    <row r="625" spans="1:34" ht="35.25" customHeight="1" x14ac:dyDescent="0.2">
      <c r="A625" s="74" t="s">
        <v>4065</v>
      </c>
      <c r="B625" s="49" t="s">
        <v>4066</v>
      </c>
      <c r="C625" s="49" t="s">
        <v>44</v>
      </c>
      <c r="D625" s="49" t="s">
        <v>339</v>
      </c>
      <c r="E625" s="49"/>
      <c r="F625" s="73"/>
      <c r="G625" s="73"/>
      <c r="H625" s="49"/>
      <c r="I625" s="87"/>
      <c r="J625" s="49" t="s">
        <v>34</v>
      </c>
      <c r="K625" s="49" t="s">
        <v>4067</v>
      </c>
      <c r="L625" s="49" t="s">
        <v>339</v>
      </c>
      <c r="M625" s="87">
        <v>45999</v>
      </c>
      <c r="N625" s="49" t="s">
        <v>4068</v>
      </c>
      <c r="O625" s="87">
        <v>44963</v>
      </c>
      <c r="P625" s="87">
        <v>46789</v>
      </c>
      <c r="Q625" s="87" t="s">
        <v>4069</v>
      </c>
      <c r="R625" s="73"/>
      <c r="S625" s="73"/>
      <c r="T625" s="49" t="s">
        <v>4070</v>
      </c>
      <c r="U625" s="64" t="s">
        <v>4071</v>
      </c>
      <c r="V625" s="105" t="s">
        <v>4072</v>
      </c>
      <c r="W625" s="12" t="s">
        <v>1187</v>
      </c>
      <c r="X625" s="49" t="str">
        <f t="shared" si="39"/>
        <v xml:space="preserve">EL MOTOR FAVORITO S.A. </v>
      </c>
      <c r="Y625" s="9"/>
      <c r="Z625" s="30" t="str">
        <f t="shared" si="40"/>
        <v>3101 743617</v>
      </c>
      <c r="AA625" s="30"/>
      <c r="AB625" s="30"/>
      <c r="AC625" s="30"/>
      <c r="AD625" s="90" t="str">
        <f t="shared" ca="1" si="41"/>
        <v>ACTIVO</v>
      </c>
      <c r="AF625" s="50"/>
      <c r="AG625" s="50"/>
      <c r="AH625" s="8"/>
    </row>
    <row r="626" spans="1:34" ht="38.25" x14ac:dyDescent="0.2">
      <c r="A626" s="74" t="s">
        <v>3866</v>
      </c>
      <c r="B626" s="49" t="s">
        <v>3867</v>
      </c>
      <c r="C626" s="49" t="s">
        <v>44</v>
      </c>
      <c r="D626" s="49" t="s">
        <v>2009</v>
      </c>
      <c r="E626" s="49"/>
      <c r="F626" s="73"/>
      <c r="G626" s="73"/>
      <c r="H626" s="49"/>
      <c r="I626" s="87"/>
      <c r="J626" s="49" t="s">
        <v>34</v>
      </c>
      <c r="K626" s="49" t="s">
        <v>3868</v>
      </c>
      <c r="L626" s="49" t="s">
        <v>2198</v>
      </c>
      <c r="M626" s="87">
        <v>46428</v>
      </c>
      <c r="N626" s="49" t="s">
        <v>3869</v>
      </c>
      <c r="O626" s="87">
        <v>44986</v>
      </c>
      <c r="P626" s="87">
        <v>46813</v>
      </c>
      <c r="Q626" s="87" t="s">
        <v>3870</v>
      </c>
      <c r="R626" s="73"/>
      <c r="S626" s="73"/>
      <c r="T626" s="49" t="s">
        <v>3871</v>
      </c>
      <c r="U626" s="64">
        <v>71104026</v>
      </c>
      <c r="V626" s="105" t="s">
        <v>3872</v>
      </c>
      <c r="W626" s="12" t="s">
        <v>3873</v>
      </c>
      <c r="X626" s="49" t="str">
        <f t="shared" ref="X626:X657" si="42">A626</f>
        <v>Compu Place A y L S.R.L.</v>
      </c>
      <c r="Y626" s="9"/>
      <c r="Z626" s="30" t="str">
        <f t="shared" ref="Z626:Z693" si="43">B626</f>
        <v>3-102-860180</v>
      </c>
      <c r="AA626" s="30"/>
      <c r="AB626" s="30"/>
      <c r="AC626" s="30"/>
      <c r="AD626" s="90" t="str">
        <f t="shared" ref="AD626:AD657" ca="1" si="44">IF(P626&lt;TODAY(),"INACTIVO",IF(P626&gt;=TODAY(),"ACTIVO"))</f>
        <v>ACTIVO</v>
      </c>
      <c r="AF626" s="50"/>
      <c r="AG626" s="50"/>
      <c r="AH626" s="8"/>
    </row>
    <row r="627" spans="1:34" ht="42.95" customHeight="1" x14ac:dyDescent="0.2">
      <c r="A627" s="74" t="s">
        <v>3876</v>
      </c>
      <c r="B627" s="49" t="s">
        <v>3877</v>
      </c>
      <c r="C627" s="49" t="s">
        <v>325</v>
      </c>
      <c r="D627" s="49" t="s">
        <v>640</v>
      </c>
      <c r="E627" s="49"/>
      <c r="F627" s="73"/>
      <c r="G627" s="73"/>
      <c r="H627" s="49"/>
      <c r="I627" s="87"/>
      <c r="J627" s="49" t="s">
        <v>34</v>
      </c>
      <c r="K627" s="4">
        <v>107070</v>
      </c>
      <c r="L627" s="4" t="s">
        <v>640</v>
      </c>
      <c r="M627" s="159">
        <v>46358</v>
      </c>
      <c r="N627" s="49" t="s">
        <v>4064</v>
      </c>
      <c r="O627" s="87">
        <v>44987</v>
      </c>
      <c r="P627" s="87">
        <v>46814</v>
      </c>
      <c r="Q627" s="87" t="s">
        <v>3878</v>
      </c>
      <c r="R627" s="73"/>
      <c r="S627" s="73"/>
      <c r="T627" s="49" t="s">
        <v>3879</v>
      </c>
      <c r="U627" s="64" t="s">
        <v>3880</v>
      </c>
      <c r="V627" s="105" t="s">
        <v>3881</v>
      </c>
      <c r="W627" s="12" t="s">
        <v>50</v>
      </c>
      <c r="X627" s="49" t="str">
        <f t="shared" si="42"/>
        <v>Llantas Royza S.A.</v>
      </c>
      <c r="Y627" s="9"/>
      <c r="Z627" s="30" t="str">
        <f t="shared" si="43"/>
        <v>3-101-601736</v>
      </c>
      <c r="AA627" s="30"/>
      <c r="AB627" s="30"/>
      <c r="AC627" s="30"/>
      <c r="AD627" s="90" t="str">
        <f t="shared" ca="1" si="44"/>
        <v>ACTIVO</v>
      </c>
      <c r="AF627" s="50"/>
      <c r="AG627" s="50"/>
      <c r="AH627" s="8"/>
    </row>
    <row r="628" spans="1:34" ht="25.5" x14ac:dyDescent="0.2">
      <c r="A628" s="74" t="s">
        <v>3888</v>
      </c>
      <c r="B628" s="49" t="s">
        <v>3889</v>
      </c>
      <c r="C628" s="49" t="s">
        <v>31</v>
      </c>
      <c r="D628" s="49" t="s">
        <v>3384</v>
      </c>
      <c r="E628" s="49"/>
      <c r="F628" s="73"/>
      <c r="G628" s="73"/>
      <c r="H628" s="49"/>
      <c r="I628" s="87"/>
      <c r="J628" s="49" t="s">
        <v>34</v>
      </c>
      <c r="K628" s="4" t="s">
        <v>3890</v>
      </c>
      <c r="L628" s="4" t="s">
        <v>3891</v>
      </c>
      <c r="M628" s="159">
        <v>46086</v>
      </c>
      <c r="N628" s="49" t="s">
        <v>3892</v>
      </c>
      <c r="O628" s="87">
        <v>44999</v>
      </c>
      <c r="P628" s="87">
        <v>46826</v>
      </c>
      <c r="Q628" s="87" t="s">
        <v>3892</v>
      </c>
      <c r="R628" s="73"/>
      <c r="S628" s="73"/>
      <c r="T628" s="49" t="s">
        <v>3893</v>
      </c>
      <c r="U628" s="64" t="s">
        <v>3894</v>
      </c>
      <c r="V628" s="105" t="s">
        <v>3895</v>
      </c>
      <c r="W628" s="12" t="s">
        <v>3896</v>
      </c>
      <c r="X628" s="49" t="str">
        <f t="shared" si="42"/>
        <v>Blankets de Belén S.A.</v>
      </c>
      <c r="Y628" s="9"/>
      <c r="Z628" s="30" t="str">
        <f t="shared" si="43"/>
        <v>3-101-500573</v>
      </c>
      <c r="AA628" s="30"/>
      <c r="AB628" s="30"/>
      <c r="AC628" s="30"/>
      <c r="AD628" s="90" t="str">
        <f t="shared" ca="1" si="44"/>
        <v>ACTIVO</v>
      </c>
      <c r="AF628" s="50"/>
      <c r="AG628" s="50"/>
      <c r="AH628" s="8"/>
    </row>
    <row r="629" spans="1:34" ht="25.5" x14ac:dyDescent="0.2">
      <c r="A629" s="74" t="s">
        <v>3908</v>
      </c>
      <c r="B629" s="49" t="s">
        <v>3909</v>
      </c>
      <c r="C629" s="49" t="s">
        <v>44</v>
      </c>
      <c r="D629" s="49" t="s">
        <v>459</v>
      </c>
      <c r="E629" s="49"/>
      <c r="F629" s="73"/>
      <c r="G629" s="73"/>
      <c r="H629" s="49"/>
      <c r="I629" s="87"/>
      <c r="J629" s="49" t="s">
        <v>34</v>
      </c>
      <c r="K629" s="13" t="s">
        <v>3910</v>
      </c>
      <c r="L629" s="13" t="s">
        <v>459</v>
      </c>
      <c r="M629" s="158">
        <v>46795</v>
      </c>
      <c r="N629" s="49" t="s">
        <v>3911</v>
      </c>
      <c r="O629" s="87">
        <v>45015</v>
      </c>
      <c r="P629" s="87">
        <v>46842</v>
      </c>
      <c r="Q629" s="87" t="s">
        <v>3912</v>
      </c>
      <c r="R629" s="73"/>
      <c r="S629" s="73"/>
      <c r="T629" s="49" t="s">
        <v>3913</v>
      </c>
      <c r="U629" s="64" t="s">
        <v>3914</v>
      </c>
      <c r="V629" s="105" t="s">
        <v>4279</v>
      </c>
      <c r="W629" s="12" t="s">
        <v>3915</v>
      </c>
      <c r="X629" s="49" t="str">
        <f t="shared" si="42"/>
        <v>Distribuidora Luxartpools SRL</v>
      </c>
      <c r="Y629" s="9"/>
      <c r="Z629" s="30" t="str">
        <f t="shared" si="43"/>
        <v>3-102-687294</v>
      </c>
      <c r="AA629" s="30"/>
      <c r="AB629" s="30"/>
      <c r="AC629" s="30"/>
      <c r="AD629" s="90" t="str">
        <f t="shared" ca="1" si="44"/>
        <v>ACTIVO</v>
      </c>
      <c r="AF629" s="50"/>
      <c r="AG629" s="50"/>
      <c r="AH629" s="8"/>
    </row>
    <row r="630" spans="1:34" ht="25.5" x14ac:dyDescent="0.2">
      <c r="A630" s="74" t="s">
        <v>3943</v>
      </c>
      <c r="B630" s="49" t="s">
        <v>3944</v>
      </c>
      <c r="C630" s="49" t="s">
        <v>948</v>
      </c>
      <c r="D630" s="49" t="s">
        <v>3945</v>
      </c>
      <c r="E630" s="49"/>
      <c r="F630" s="73"/>
      <c r="G630" s="73"/>
      <c r="H630" s="49"/>
      <c r="I630" s="87"/>
      <c r="J630" s="49" t="s">
        <v>34</v>
      </c>
      <c r="K630" s="49">
        <v>3189</v>
      </c>
      <c r="L630" s="49" t="s">
        <v>3945</v>
      </c>
      <c r="M630" s="87">
        <v>46456</v>
      </c>
      <c r="N630" s="49" t="s">
        <v>3947</v>
      </c>
      <c r="O630" s="87">
        <v>45043</v>
      </c>
      <c r="P630" s="87">
        <v>46870</v>
      </c>
      <c r="Q630" s="87" t="s">
        <v>3946</v>
      </c>
      <c r="R630" s="73"/>
      <c r="S630" s="73"/>
      <c r="T630" s="49" t="s">
        <v>3948</v>
      </c>
      <c r="U630" s="64" t="s">
        <v>3949</v>
      </c>
      <c r="V630" s="161" t="s">
        <v>3950</v>
      </c>
      <c r="W630" s="12" t="s">
        <v>3951</v>
      </c>
      <c r="X630" s="49" t="str">
        <f t="shared" si="42"/>
        <v>Rojas Flores Ingenieros</v>
      </c>
      <c r="Y630" s="9"/>
      <c r="Z630" s="30" t="str">
        <f t="shared" si="43"/>
        <v>3-102-403142</v>
      </c>
      <c r="AA630" s="30"/>
      <c r="AB630" s="30"/>
      <c r="AC630" s="30"/>
      <c r="AD630" s="90" t="str">
        <f t="shared" ca="1" si="44"/>
        <v>ACTIVO</v>
      </c>
      <c r="AF630" s="50" t="s">
        <v>3874</v>
      </c>
      <c r="AG630" s="50"/>
      <c r="AH630" s="8"/>
    </row>
    <row r="631" spans="1:34" ht="36.75" customHeight="1" x14ac:dyDescent="0.2">
      <c r="A631" s="74" t="s">
        <v>4020</v>
      </c>
      <c r="B631" s="49" t="s">
        <v>4022</v>
      </c>
      <c r="C631" s="49" t="s">
        <v>44</v>
      </c>
      <c r="D631" s="49" t="s">
        <v>1037</v>
      </c>
      <c r="E631" s="49"/>
      <c r="F631" s="73"/>
      <c r="G631" s="73"/>
      <c r="H631" s="49"/>
      <c r="I631" s="87"/>
      <c r="J631" s="49" t="s">
        <v>1037</v>
      </c>
      <c r="K631" s="49">
        <v>198</v>
      </c>
      <c r="L631" s="49" t="s">
        <v>1037</v>
      </c>
      <c r="M631" s="87">
        <v>45547</v>
      </c>
      <c r="N631" s="49" t="s">
        <v>4023</v>
      </c>
      <c r="O631" s="87">
        <v>45085</v>
      </c>
      <c r="P631" s="87">
        <v>46869</v>
      </c>
      <c r="Q631" s="87" t="s">
        <v>4021</v>
      </c>
      <c r="R631" s="73"/>
      <c r="S631" s="73"/>
      <c r="T631" s="49" t="s">
        <v>4024</v>
      </c>
      <c r="U631" s="64">
        <v>72242331</v>
      </c>
      <c r="V631" s="161" t="s">
        <v>4025</v>
      </c>
      <c r="W631" s="12" t="s">
        <v>4026</v>
      </c>
      <c r="X631" s="49" t="str">
        <f t="shared" si="42"/>
        <v>Beno Maquinaria LTDA</v>
      </c>
      <c r="Y631" s="9"/>
      <c r="Z631" s="30" t="str">
        <f t="shared" si="43"/>
        <v>3-102-769475</v>
      </c>
      <c r="AA631" s="30"/>
      <c r="AB631" s="30"/>
      <c r="AC631" s="30"/>
      <c r="AD631" s="90" t="str">
        <f t="shared" ca="1" si="44"/>
        <v>ACTIVO</v>
      </c>
      <c r="AF631" s="50"/>
      <c r="AG631" s="50"/>
      <c r="AH631" s="8"/>
    </row>
    <row r="632" spans="1:34" ht="63.75" x14ac:dyDescent="0.2">
      <c r="A632" s="74" t="s">
        <v>3954</v>
      </c>
      <c r="B632" s="49" t="s">
        <v>3955</v>
      </c>
      <c r="C632" s="49" t="s">
        <v>44</v>
      </c>
      <c r="D632" s="49" t="s">
        <v>57</v>
      </c>
      <c r="E632" s="49"/>
      <c r="F632" s="73"/>
      <c r="G632" s="73"/>
      <c r="H632" s="49"/>
      <c r="I632" s="87"/>
      <c r="J632" s="49" t="s">
        <v>34</v>
      </c>
      <c r="K632" s="49" t="s">
        <v>3956</v>
      </c>
      <c r="L632" s="49" t="s">
        <v>60</v>
      </c>
      <c r="M632" s="87">
        <v>46735</v>
      </c>
      <c r="N632" s="49" t="s">
        <v>3957</v>
      </c>
      <c r="O632" s="87">
        <v>45050</v>
      </c>
      <c r="P632" s="87">
        <v>46877</v>
      </c>
      <c r="Q632" s="87" t="s">
        <v>3958</v>
      </c>
      <c r="R632" s="73"/>
      <c r="S632" s="73"/>
      <c r="T632" s="49" t="s">
        <v>3959</v>
      </c>
      <c r="U632" s="64" t="s">
        <v>3960</v>
      </c>
      <c r="V632" s="160" t="s">
        <v>3961</v>
      </c>
      <c r="W632" s="12" t="s">
        <v>3962</v>
      </c>
      <c r="X632" s="49" t="str">
        <f t="shared" si="42"/>
        <v>CTC Investgroup SRL</v>
      </c>
      <c r="Y632" s="9"/>
      <c r="Z632" s="30" t="str">
        <f t="shared" si="43"/>
        <v>3 102 861638</v>
      </c>
      <c r="AA632" s="30"/>
      <c r="AB632" s="30"/>
      <c r="AC632" s="30"/>
      <c r="AD632" s="90" t="str">
        <f t="shared" ca="1" si="44"/>
        <v>ACTIVO</v>
      </c>
      <c r="AF632" s="50" t="s">
        <v>3874</v>
      </c>
      <c r="AG632" s="50"/>
      <c r="AH632" s="8"/>
    </row>
    <row r="633" spans="1:34" ht="25.5" x14ac:dyDescent="0.2">
      <c r="A633" s="74" t="s">
        <v>3966</v>
      </c>
      <c r="B633" s="49" t="s">
        <v>3967</v>
      </c>
      <c r="C633" s="49" t="s">
        <v>44</v>
      </c>
      <c r="D633" s="49" t="s">
        <v>3968</v>
      </c>
      <c r="E633" s="49"/>
      <c r="F633" s="73"/>
      <c r="G633" s="73"/>
      <c r="H633" s="49"/>
      <c r="I633" s="87"/>
      <c r="J633" s="49" t="s">
        <v>34</v>
      </c>
      <c r="K633" s="49">
        <v>102767</v>
      </c>
      <c r="L633" s="49" t="s">
        <v>2885</v>
      </c>
      <c r="M633" s="87">
        <v>46289</v>
      </c>
      <c r="N633" s="49" t="s">
        <v>3969</v>
      </c>
      <c r="O633" s="87">
        <v>45050</v>
      </c>
      <c r="P633" s="87">
        <v>46877</v>
      </c>
      <c r="Q633" s="87" t="s">
        <v>3970</v>
      </c>
      <c r="R633" s="73"/>
      <c r="S633" s="73"/>
      <c r="T633" s="49" t="s">
        <v>3971</v>
      </c>
      <c r="U633" s="64" t="s">
        <v>3972</v>
      </c>
      <c r="V633" s="105" t="s">
        <v>3973</v>
      </c>
      <c r="W633" s="12" t="s">
        <v>3974</v>
      </c>
      <c r="X633" s="49" t="str">
        <f t="shared" si="42"/>
        <v>Consorcio REBI S.A</v>
      </c>
      <c r="Y633" s="9"/>
      <c r="Z633" s="30" t="str">
        <f t="shared" si="43"/>
        <v>3 101 176393</v>
      </c>
      <c r="AA633" s="30"/>
      <c r="AB633" s="30"/>
      <c r="AC633" s="30"/>
      <c r="AD633" s="90" t="str">
        <f t="shared" ca="1" si="44"/>
        <v>ACTIVO</v>
      </c>
      <c r="AF633" s="50" t="s">
        <v>3874</v>
      </c>
      <c r="AG633" s="50"/>
      <c r="AH633" s="8"/>
    </row>
    <row r="634" spans="1:34" ht="51" x14ac:dyDescent="0.2">
      <c r="A634" s="74" t="s">
        <v>3981</v>
      </c>
      <c r="B634" s="49" t="s">
        <v>3982</v>
      </c>
      <c r="C634" s="49" t="s">
        <v>44</v>
      </c>
      <c r="D634" s="49" t="s">
        <v>57</v>
      </c>
      <c r="E634" s="49"/>
      <c r="F634" s="73"/>
      <c r="G634" s="73"/>
      <c r="H634" s="49"/>
      <c r="I634" s="87"/>
      <c r="J634" s="49" t="s">
        <v>34</v>
      </c>
      <c r="K634" s="49" t="s">
        <v>3983</v>
      </c>
      <c r="L634" s="49" t="s">
        <v>60</v>
      </c>
      <c r="M634" s="87">
        <v>45252</v>
      </c>
      <c r="N634" s="49" t="s">
        <v>3984</v>
      </c>
      <c r="O634" s="87">
        <v>45058</v>
      </c>
      <c r="P634" s="87">
        <v>46885</v>
      </c>
      <c r="Q634" s="87" t="s">
        <v>3985</v>
      </c>
      <c r="R634" s="73"/>
      <c r="S634" s="73"/>
      <c r="T634" s="49" t="s">
        <v>3692</v>
      </c>
      <c r="U634" s="64" t="s">
        <v>3986</v>
      </c>
      <c r="V634" s="105" t="s">
        <v>3976</v>
      </c>
      <c r="W634" s="12" t="s">
        <v>3987</v>
      </c>
      <c r="X634" s="49" t="str">
        <f t="shared" si="42"/>
        <v>Desarrollos Gastronómicos De Costa Rica Corp S.A.</v>
      </c>
      <c r="Y634" s="9"/>
      <c r="Z634" s="30" t="str">
        <f t="shared" si="43"/>
        <v>3-101-665313</v>
      </c>
      <c r="AA634" s="30"/>
      <c r="AB634" s="30"/>
      <c r="AC634" s="30"/>
      <c r="AD634" s="90" t="str">
        <f t="shared" ca="1" si="44"/>
        <v>ACTIVO</v>
      </c>
      <c r="AF634" s="50" t="s">
        <v>3874</v>
      </c>
      <c r="AG634" s="50"/>
      <c r="AH634" s="8"/>
    </row>
    <row r="635" spans="1:34" ht="89.25" x14ac:dyDescent="0.2">
      <c r="A635" s="74" t="s">
        <v>3995</v>
      </c>
      <c r="B635" s="49" t="s">
        <v>3996</v>
      </c>
      <c r="C635" s="49" t="s">
        <v>31</v>
      </c>
      <c r="D635" s="49" t="s">
        <v>32</v>
      </c>
      <c r="E635" s="49"/>
      <c r="F635" s="73"/>
      <c r="G635" s="73"/>
      <c r="H635" s="49"/>
      <c r="I635" s="87"/>
      <c r="J635" s="49" t="s">
        <v>34</v>
      </c>
      <c r="K635" s="49" t="s">
        <v>3997</v>
      </c>
      <c r="L635" s="49" t="s">
        <v>32</v>
      </c>
      <c r="M635" s="87">
        <v>46876</v>
      </c>
      <c r="N635" s="49" t="s">
        <v>3998</v>
      </c>
      <c r="O635" s="87">
        <v>45068</v>
      </c>
      <c r="P635" s="87">
        <v>46895</v>
      </c>
      <c r="Q635" s="87" t="s">
        <v>3999</v>
      </c>
      <c r="R635" s="73"/>
      <c r="S635" s="73"/>
      <c r="T635" s="49" t="s">
        <v>1614</v>
      </c>
      <c r="U635" s="64" t="s">
        <v>4000</v>
      </c>
      <c r="V635" s="105" t="s">
        <v>4001</v>
      </c>
      <c r="W635" s="12" t="s">
        <v>4002</v>
      </c>
      <c r="X635" s="49" t="str">
        <f t="shared" si="42"/>
        <v>Importadora y Distribuidora JM Enfriando S.A.</v>
      </c>
      <c r="Y635" s="9"/>
      <c r="Z635" s="30" t="str">
        <f t="shared" si="43"/>
        <v>3-101-806070</v>
      </c>
      <c r="AA635" s="30"/>
      <c r="AB635" s="30"/>
      <c r="AC635" s="30"/>
      <c r="AD635" s="90" t="str">
        <f t="shared" ca="1" si="44"/>
        <v>ACTIVO</v>
      </c>
      <c r="AF635" s="50" t="s">
        <v>3874</v>
      </c>
      <c r="AG635" s="50"/>
      <c r="AH635" s="8"/>
    </row>
    <row r="636" spans="1:34" ht="25.5" x14ac:dyDescent="0.2">
      <c r="A636" s="74" t="s">
        <v>3988</v>
      </c>
      <c r="B636" s="49" t="s">
        <v>3989</v>
      </c>
      <c r="C636" s="49" t="s">
        <v>31</v>
      </c>
      <c r="D636" s="49" t="s">
        <v>32</v>
      </c>
      <c r="E636" s="49"/>
      <c r="F636" s="73"/>
      <c r="G636" s="73"/>
      <c r="H636" s="49"/>
      <c r="I636" s="87"/>
      <c r="J636" s="49" t="s">
        <v>34</v>
      </c>
      <c r="K636" s="49" t="s">
        <v>3990</v>
      </c>
      <c r="L636" s="49" t="s">
        <v>32</v>
      </c>
      <c r="M636" s="87">
        <v>46799</v>
      </c>
      <c r="N636" s="49" t="s">
        <v>4258</v>
      </c>
      <c r="O636" s="87">
        <v>45069</v>
      </c>
      <c r="P636" s="87">
        <v>46896</v>
      </c>
      <c r="Q636" s="87" t="s">
        <v>4260</v>
      </c>
      <c r="R636" s="73"/>
      <c r="S636" s="73">
        <v>2024</v>
      </c>
      <c r="T636" s="49" t="s">
        <v>3991</v>
      </c>
      <c r="U636" s="64" t="s">
        <v>3992</v>
      </c>
      <c r="V636" s="105" t="s">
        <v>3993</v>
      </c>
      <c r="W636" s="12" t="s">
        <v>3994</v>
      </c>
      <c r="X636" s="49" t="str">
        <f t="shared" si="42"/>
        <v>Protire S.A.</v>
      </c>
      <c r="Y636" s="9"/>
      <c r="Z636" s="30" t="str">
        <f t="shared" si="43"/>
        <v>3-101-869366</v>
      </c>
      <c r="AA636" s="30"/>
      <c r="AB636" s="30"/>
      <c r="AC636" s="30"/>
      <c r="AD636" s="90" t="str">
        <f t="shared" ca="1" si="44"/>
        <v>ACTIVO</v>
      </c>
      <c r="AF636" s="50" t="s">
        <v>3874</v>
      </c>
      <c r="AG636" s="50"/>
      <c r="AH636" s="8"/>
    </row>
    <row r="637" spans="1:34" ht="25.5" x14ac:dyDescent="0.2">
      <c r="A637" s="74" t="s">
        <v>4028</v>
      </c>
      <c r="B637" s="49" t="s">
        <v>4029</v>
      </c>
      <c r="C637" s="49" t="s">
        <v>44</v>
      </c>
      <c r="D637" s="49" t="s">
        <v>1365</v>
      </c>
      <c r="E637" s="49"/>
      <c r="F637" s="73"/>
      <c r="G637" s="73"/>
      <c r="H637" s="49"/>
      <c r="I637" s="87"/>
      <c r="J637" s="49" t="s">
        <v>34</v>
      </c>
      <c r="K637" s="49">
        <v>48969</v>
      </c>
      <c r="L637" s="49" t="s">
        <v>1365</v>
      </c>
      <c r="M637" s="87">
        <v>46883</v>
      </c>
      <c r="N637" s="49" t="s">
        <v>4027</v>
      </c>
      <c r="O637" s="87">
        <v>45090</v>
      </c>
      <c r="P637" s="87">
        <v>46917</v>
      </c>
      <c r="Q637" s="87" t="s">
        <v>4298</v>
      </c>
      <c r="R637" s="73"/>
      <c r="S637" s="73">
        <v>2024</v>
      </c>
      <c r="T637" s="49" t="s">
        <v>4030</v>
      </c>
      <c r="U637" s="64" t="s">
        <v>4031</v>
      </c>
      <c r="V637" s="105" t="s">
        <v>4032</v>
      </c>
      <c r="W637" s="12" t="s">
        <v>4033</v>
      </c>
      <c r="X637" s="49" t="str">
        <f t="shared" si="42"/>
        <v>PC INNOVATIONS SCL LTDA.</v>
      </c>
      <c r="Y637" s="9"/>
      <c r="Z637" s="30" t="str">
        <f t="shared" si="43"/>
        <v>3-102-753820</v>
      </c>
      <c r="AA637" s="30"/>
      <c r="AB637" s="30"/>
      <c r="AC637" s="30"/>
      <c r="AD637" s="90" t="str">
        <f t="shared" ca="1" si="44"/>
        <v>ACTIVO</v>
      </c>
      <c r="AF637" s="50" t="s">
        <v>3874</v>
      </c>
      <c r="AG637" s="50"/>
      <c r="AH637" s="8"/>
    </row>
    <row r="638" spans="1:34" ht="38.25" x14ac:dyDescent="0.2">
      <c r="A638" s="74" t="s">
        <v>4034</v>
      </c>
      <c r="B638" s="49" t="s">
        <v>4035</v>
      </c>
      <c r="C638" s="49" t="s">
        <v>948</v>
      </c>
      <c r="D638" s="49" t="s">
        <v>949</v>
      </c>
      <c r="E638" s="49"/>
      <c r="F638" s="73"/>
      <c r="G638" s="73"/>
      <c r="H638" s="49"/>
      <c r="I638" s="87"/>
      <c r="J638" s="49" t="s">
        <v>34</v>
      </c>
      <c r="K638" s="49" t="s">
        <v>4036</v>
      </c>
      <c r="L638" s="49" t="s">
        <v>480</v>
      </c>
      <c r="M638" s="87">
        <v>45988</v>
      </c>
      <c r="N638" s="49" t="s">
        <v>4037</v>
      </c>
      <c r="O638" s="87">
        <v>45092</v>
      </c>
      <c r="P638" s="87">
        <v>46919</v>
      </c>
      <c r="Q638" s="87" t="s">
        <v>4038</v>
      </c>
      <c r="R638" s="73"/>
      <c r="S638" s="73"/>
      <c r="T638" s="17" t="s">
        <v>4039</v>
      </c>
      <c r="U638" s="64" t="s">
        <v>4040</v>
      </c>
      <c r="V638" s="105" t="s">
        <v>4041</v>
      </c>
      <c r="W638" s="12" t="s">
        <v>4042</v>
      </c>
      <c r="X638" s="49" t="str">
        <f t="shared" si="42"/>
        <v>MULTILLANTAS GHASHAM YEHYA S.A.</v>
      </c>
      <c r="Y638" s="9"/>
      <c r="Z638" s="30" t="str">
        <f t="shared" si="43"/>
        <v>3-101-640117</v>
      </c>
      <c r="AA638" s="30"/>
      <c r="AB638" s="30"/>
      <c r="AC638" s="30"/>
      <c r="AD638" s="90" t="str">
        <f t="shared" ca="1" si="44"/>
        <v>ACTIVO</v>
      </c>
      <c r="AF638" s="50" t="s">
        <v>3874</v>
      </c>
      <c r="AG638" s="50"/>
      <c r="AH638" s="8"/>
    </row>
    <row r="639" spans="1:34" ht="25.5" x14ac:dyDescent="0.2">
      <c r="A639" s="74" t="s">
        <v>4043</v>
      </c>
      <c r="B639" s="49" t="s">
        <v>3095</v>
      </c>
      <c r="C639" s="49" t="s">
        <v>44</v>
      </c>
      <c r="D639" s="49" t="s">
        <v>103</v>
      </c>
      <c r="E639" s="49"/>
      <c r="F639" s="73"/>
      <c r="G639" s="73"/>
      <c r="H639" s="49"/>
      <c r="I639" s="87"/>
      <c r="J639" s="49" t="s">
        <v>34</v>
      </c>
      <c r="K639" s="49" t="s">
        <v>4044</v>
      </c>
      <c r="L639" s="49" t="s">
        <v>103</v>
      </c>
      <c r="M639" s="17" t="s">
        <v>4045</v>
      </c>
      <c r="N639" s="49" t="s">
        <v>4046</v>
      </c>
      <c r="O639" s="87">
        <v>45097</v>
      </c>
      <c r="P639" s="87">
        <v>46924</v>
      </c>
      <c r="Q639" s="17" t="s">
        <v>4047</v>
      </c>
      <c r="R639" s="73"/>
      <c r="S639" s="73"/>
      <c r="T639" s="49" t="s">
        <v>4048</v>
      </c>
      <c r="U639" s="64" t="s">
        <v>4049</v>
      </c>
      <c r="V639" s="105" t="s">
        <v>4050</v>
      </c>
      <c r="W639" s="12" t="s">
        <v>4051</v>
      </c>
      <c r="X639" s="49" t="str">
        <f t="shared" si="42"/>
        <v>Corbe Gourmet S.A</v>
      </c>
      <c r="Y639" s="9"/>
      <c r="Z639" s="30" t="str">
        <f t="shared" si="43"/>
        <v>3-101-380345</v>
      </c>
      <c r="AA639" s="30"/>
      <c r="AB639" s="30"/>
      <c r="AC639" s="30"/>
      <c r="AD639" s="90" t="str">
        <f t="shared" ca="1" si="44"/>
        <v>ACTIVO</v>
      </c>
      <c r="AF639" s="50" t="s">
        <v>3874</v>
      </c>
      <c r="AG639" s="50"/>
      <c r="AH639" s="8"/>
    </row>
    <row r="640" spans="1:34" ht="102" x14ac:dyDescent="0.2">
      <c r="A640" s="74" t="s">
        <v>4055</v>
      </c>
      <c r="B640" s="49" t="s">
        <v>4056</v>
      </c>
      <c r="C640" s="49" t="s">
        <v>70</v>
      </c>
      <c r="D640" s="49" t="s">
        <v>2816</v>
      </c>
      <c r="E640" s="49"/>
      <c r="F640" s="73"/>
      <c r="G640" s="73"/>
      <c r="H640" s="49"/>
      <c r="I640" s="87"/>
      <c r="J640" s="49" t="s">
        <v>34</v>
      </c>
      <c r="K640" s="49" t="s">
        <v>4057</v>
      </c>
      <c r="L640" s="49" t="s">
        <v>2816</v>
      </c>
      <c r="M640" s="87">
        <v>45003</v>
      </c>
      <c r="N640" s="49" t="s">
        <v>4058</v>
      </c>
      <c r="O640" s="87">
        <v>45098</v>
      </c>
      <c r="P640" s="87">
        <v>46925</v>
      </c>
      <c r="Q640" s="87" t="s">
        <v>4059</v>
      </c>
      <c r="R640" s="73"/>
      <c r="S640" s="73"/>
      <c r="T640" s="49" t="s">
        <v>4060</v>
      </c>
      <c r="U640" s="64" t="s">
        <v>4061</v>
      </c>
      <c r="V640" s="105" t="s">
        <v>4062</v>
      </c>
      <c r="W640" s="12" t="s">
        <v>4063</v>
      </c>
      <c r="X640" s="49" t="str">
        <f t="shared" si="42"/>
        <v>All Cargo Express ACE Sociedad Anónima</v>
      </c>
      <c r="Y640" s="9"/>
      <c r="Z640" s="30" t="str">
        <f t="shared" si="43"/>
        <v>3-101-704781</v>
      </c>
      <c r="AA640" s="30"/>
      <c r="AB640" s="30"/>
      <c r="AC640" s="30"/>
      <c r="AD640" s="90" t="str">
        <f t="shared" ca="1" si="44"/>
        <v>ACTIVO</v>
      </c>
      <c r="AF640" s="50" t="s">
        <v>3874</v>
      </c>
      <c r="AG640" s="50"/>
      <c r="AH640" s="8"/>
    </row>
    <row r="641" spans="1:34" ht="38.25" x14ac:dyDescent="0.2">
      <c r="A641" s="74" t="s">
        <v>4073</v>
      </c>
      <c r="B641" s="49" t="s">
        <v>4074</v>
      </c>
      <c r="C641" s="49" t="s">
        <v>31</v>
      </c>
      <c r="D641" s="49" t="s">
        <v>704</v>
      </c>
      <c r="E641" s="49"/>
      <c r="F641" s="73"/>
      <c r="G641" s="73"/>
      <c r="H641" s="49"/>
      <c r="I641" s="87"/>
      <c r="J641" s="49" t="s">
        <v>34</v>
      </c>
      <c r="K641" s="49" t="s">
        <v>4075</v>
      </c>
      <c r="L641" s="49" t="s">
        <v>704</v>
      </c>
      <c r="M641" s="87">
        <v>46827</v>
      </c>
      <c r="N641" s="49" t="s">
        <v>4076</v>
      </c>
      <c r="O641" s="87">
        <v>45106</v>
      </c>
      <c r="P641" s="87">
        <v>46933</v>
      </c>
      <c r="Q641" s="87" t="s">
        <v>4077</v>
      </c>
      <c r="R641" s="73"/>
      <c r="S641" s="73"/>
      <c r="T641" s="49" t="s">
        <v>4078</v>
      </c>
      <c r="U641" s="64" t="s">
        <v>4079</v>
      </c>
      <c r="V641" s="105" t="s">
        <v>4080</v>
      </c>
      <c r="W641" s="12" t="s">
        <v>4081</v>
      </c>
      <c r="X641" s="49" t="str">
        <f t="shared" si="42"/>
        <v xml:space="preserve">SISTEMAS ECOLOGICOS CONFORTABLES S.A. </v>
      </c>
      <c r="Y641" s="9"/>
      <c r="Z641" s="30" t="str">
        <f t="shared" si="43"/>
        <v>3-101-669394</v>
      </c>
      <c r="AA641" s="30"/>
      <c r="AB641" s="30"/>
      <c r="AC641" s="30"/>
      <c r="AD641" s="90" t="str">
        <f t="shared" ca="1" si="44"/>
        <v>ACTIVO</v>
      </c>
      <c r="AF641" s="50"/>
      <c r="AG641" s="50"/>
      <c r="AH641" s="8"/>
    </row>
    <row r="642" spans="1:34" ht="25.5" x14ac:dyDescent="0.2">
      <c r="A642" s="74" t="s">
        <v>4084</v>
      </c>
      <c r="B642" s="49" t="s">
        <v>4085</v>
      </c>
      <c r="C642" s="49" t="s">
        <v>44</v>
      </c>
      <c r="D642" s="49" t="s">
        <v>3572</v>
      </c>
      <c r="E642" s="49"/>
      <c r="F642" s="73"/>
      <c r="G642" s="73"/>
      <c r="H642" s="49"/>
      <c r="I642" s="87"/>
      <c r="J642" s="49" t="s">
        <v>34</v>
      </c>
      <c r="K642" s="49" t="s">
        <v>4086</v>
      </c>
      <c r="L642" s="49" t="s">
        <v>3572</v>
      </c>
      <c r="M642" s="87">
        <v>45217</v>
      </c>
      <c r="N642" s="49" t="s">
        <v>4087</v>
      </c>
      <c r="O642" s="87">
        <v>45117</v>
      </c>
      <c r="P642" s="87">
        <v>46944</v>
      </c>
      <c r="Q642" s="87" t="s">
        <v>4088</v>
      </c>
      <c r="R642" s="73"/>
      <c r="S642" s="73"/>
      <c r="T642" s="49" t="s">
        <v>4089</v>
      </c>
      <c r="U642" s="64" t="s">
        <v>4090</v>
      </c>
      <c r="V642" s="105" t="s">
        <v>4091</v>
      </c>
      <c r="W642" s="12" t="s">
        <v>4092</v>
      </c>
      <c r="X642" s="49" t="str">
        <f t="shared" si="42"/>
        <v>Costa Rica’s Craft Brewing Company</v>
      </c>
      <c r="Y642" s="9"/>
      <c r="Z642" s="30" t="str">
        <f t="shared" si="43"/>
        <v>3-102-531366</v>
      </c>
      <c r="AA642" s="30"/>
      <c r="AB642" s="30"/>
      <c r="AC642" s="30"/>
      <c r="AD642" s="90" t="str">
        <f t="shared" ca="1" si="44"/>
        <v>ACTIVO</v>
      </c>
      <c r="AF642" s="50"/>
      <c r="AG642" s="50"/>
      <c r="AH642" s="8"/>
    </row>
    <row r="643" spans="1:34" ht="51" x14ac:dyDescent="0.2">
      <c r="A643" s="74" t="s">
        <v>4093</v>
      </c>
      <c r="B643" s="49" t="s">
        <v>4094</v>
      </c>
      <c r="C643" s="49" t="s">
        <v>325</v>
      </c>
      <c r="D643" s="49" t="s">
        <v>3367</v>
      </c>
      <c r="E643" s="49"/>
      <c r="F643" s="73"/>
      <c r="G643" s="73"/>
      <c r="H643" s="49"/>
      <c r="I643" s="87"/>
      <c r="J643" s="49" t="s">
        <v>34</v>
      </c>
      <c r="K643" s="49" t="s">
        <v>4095</v>
      </c>
      <c r="L643" s="49" t="s">
        <v>3367</v>
      </c>
      <c r="M643" s="87">
        <v>45477</v>
      </c>
      <c r="N643" s="49" t="s">
        <v>4096</v>
      </c>
      <c r="O643" s="87">
        <v>45119</v>
      </c>
      <c r="P643" s="87">
        <v>46946</v>
      </c>
      <c r="Q643" s="87" t="s">
        <v>4097</v>
      </c>
      <c r="R643" s="73"/>
      <c r="S643" s="73">
        <v>2024</v>
      </c>
      <c r="T643" s="49" t="s">
        <v>4098</v>
      </c>
      <c r="U643" s="64" t="s">
        <v>4099</v>
      </c>
      <c r="V643" s="105" t="s">
        <v>3841</v>
      </c>
      <c r="W643" s="12" t="s">
        <v>50</v>
      </c>
      <c r="X643" s="49" t="str">
        <f t="shared" si="42"/>
        <v>Calecos Tire Company Sociedad Anónima</v>
      </c>
      <c r="Y643" s="9"/>
      <c r="Z643" s="30" t="str">
        <f t="shared" si="43"/>
        <v>3-101-879033</v>
      </c>
      <c r="AA643" s="30"/>
      <c r="AB643" s="30"/>
      <c r="AC643" s="30"/>
      <c r="AD643" s="90" t="str">
        <f t="shared" ca="1" si="44"/>
        <v>ACTIVO</v>
      </c>
      <c r="AF643" s="50"/>
      <c r="AG643" s="50"/>
      <c r="AH643" s="8"/>
    </row>
    <row r="644" spans="1:34" x14ac:dyDescent="0.2">
      <c r="A644" s="74" t="s">
        <v>4100</v>
      </c>
      <c r="B644" s="49">
        <v>203200794</v>
      </c>
      <c r="C644" s="49" t="s">
        <v>325</v>
      </c>
      <c r="D644" s="49" t="s">
        <v>3431</v>
      </c>
      <c r="E644" s="49"/>
      <c r="F644" s="73"/>
      <c r="G644" s="73"/>
      <c r="H644" s="49"/>
      <c r="I644" s="87"/>
      <c r="J644" s="49" t="s">
        <v>34</v>
      </c>
      <c r="K644" s="49" t="s">
        <v>4101</v>
      </c>
      <c r="L644" s="49" t="s">
        <v>328</v>
      </c>
      <c r="M644" s="87">
        <v>46604</v>
      </c>
      <c r="N644" s="49" t="s">
        <v>4102</v>
      </c>
      <c r="O644" s="87">
        <v>45121</v>
      </c>
      <c r="P644" s="87">
        <v>46948</v>
      </c>
      <c r="Q644" s="87" t="s">
        <v>4103</v>
      </c>
      <c r="R644" s="73"/>
      <c r="S644" s="73"/>
      <c r="T644" s="49" t="s">
        <v>4100</v>
      </c>
      <c r="U644" s="64">
        <v>83805004</v>
      </c>
      <c r="V644" s="105" t="s">
        <v>4104</v>
      </c>
      <c r="W644" s="12" t="s">
        <v>348</v>
      </c>
      <c r="X644" s="49" t="str">
        <f t="shared" si="42"/>
        <v>Álvaro Fuentes Monge.</v>
      </c>
      <c r="Y644" s="9"/>
      <c r="Z644" s="30">
        <f t="shared" si="43"/>
        <v>203200794</v>
      </c>
      <c r="AA644" s="30"/>
      <c r="AB644" s="30"/>
      <c r="AC644" s="30"/>
      <c r="AD644" s="90" t="str">
        <f t="shared" ca="1" si="44"/>
        <v>ACTIVO</v>
      </c>
      <c r="AF644" s="50"/>
      <c r="AG644" s="50"/>
      <c r="AH644" s="8"/>
    </row>
    <row r="645" spans="1:34" ht="25.5" x14ac:dyDescent="0.2">
      <c r="A645" s="74" t="s">
        <v>4105</v>
      </c>
      <c r="B645" s="49" t="s">
        <v>4106</v>
      </c>
      <c r="C645" s="49" t="s">
        <v>44</v>
      </c>
      <c r="D645" s="49" t="s">
        <v>2009</v>
      </c>
      <c r="E645" s="49"/>
      <c r="F645" s="73"/>
      <c r="G645" s="73"/>
      <c r="H645" s="49"/>
      <c r="I645" s="87"/>
      <c r="J645" s="49" t="s">
        <v>34</v>
      </c>
      <c r="K645" s="49">
        <v>365</v>
      </c>
      <c r="L645" s="49" t="s">
        <v>886</v>
      </c>
      <c r="M645" s="87">
        <v>45505</v>
      </c>
      <c r="N645" s="49" t="s">
        <v>4107</v>
      </c>
      <c r="O645" s="87">
        <v>45124</v>
      </c>
      <c r="P645" s="87">
        <v>46982</v>
      </c>
      <c r="Q645" s="87" t="s">
        <v>4108</v>
      </c>
      <c r="R645" s="73"/>
      <c r="S645" s="73"/>
      <c r="T645" s="49" t="s">
        <v>4109</v>
      </c>
      <c r="U645" s="64" t="s">
        <v>4110</v>
      </c>
      <c r="V645" s="105" t="s">
        <v>4111</v>
      </c>
      <c r="W645" s="12" t="s">
        <v>4112</v>
      </c>
      <c r="X645" s="49" t="str">
        <f t="shared" si="42"/>
        <v>ALUMIMUNDO SOCIEDAD ANONIMA</v>
      </c>
      <c r="Y645" s="9"/>
      <c r="Z645" s="30" t="str">
        <f t="shared" si="43"/>
        <v>3 101 086859</v>
      </c>
      <c r="AA645" s="30"/>
      <c r="AB645" s="30"/>
      <c r="AC645" s="30"/>
      <c r="AD645" s="90" t="str">
        <f t="shared" ca="1" si="44"/>
        <v>ACTIVO</v>
      </c>
      <c r="AF645" s="50"/>
      <c r="AG645" s="50"/>
      <c r="AH645" s="8"/>
    </row>
    <row r="646" spans="1:34" ht="38.25" x14ac:dyDescent="0.2">
      <c r="A646" s="74" t="s">
        <v>4113</v>
      </c>
      <c r="B646" s="49" t="s">
        <v>4114</v>
      </c>
      <c r="C646" s="49" t="s">
        <v>44</v>
      </c>
      <c r="D646" s="49" t="s">
        <v>2009</v>
      </c>
      <c r="E646" s="49"/>
      <c r="F646" s="73"/>
      <c r="G646" s="73"/>
      <c r="H646" s="49"/>
      <c r="I646" s="87"/>
      <c r="J646" s="49" t="s">
        <v>34</v>
      </c>
      <c r="K646" s="49" t="s">
        <v>4115</v>
      </c>
      <c r="L646" s="49" t="s">
        <v>2198</v>
      </c>
      <c r="M646" s="87">
        <v>46519</v>
      </c>
      <c r="N646" s="49" t="s">
        <v>4116</v>
      </c>
      <c r="O646" s="87">
        <v>45128</v>
      </c>
      <c r="P646" s="87">
        <v>46955</v>
      </c>
      <c r="Q646" s="87" t="s">
        <v>4117</v>
      </c>
      <c r="R646" s="73"/>
      <c r="S646" s="73"/>
      <c r="T646" s="49" t="s">
        <v>4118</v>
      </c>
      <c r="U646" s="64">
        <v>22270589</v>
      </c>
      <c r="V646" s="105" t="s">
        <v>4119</v>
      </c>
      <c r="W646" s="12" t="s">
        <v>475</v>
      </c>
      <c r="X646" s="49" t="str">
        <f t="shared" si="42"/>
        <v>MSH SISTEMAS ELECTRONICOS LATINOAMERICA</v>
      </c>
      <c r="Y646" s="9"/>
      <c r="Z646" s="30" t="str">
        <f t="shared" si="43"/>
        <v>3-101-451303</v>
      </c>
      <c r="AA646" s="30"/>
      <c r="AB646" s="30"/>
      <c r="AC646" s="30"/>
      <c r="AD646" s="90" t="str">
        <f t="shared" ca="1" si="44"/>
        <v>ACTIVO</v>
      </c>
      <c r="AF646" s="50"/>
      <c r="AG646" s="50"/>
      <c r="AH646" s="8"/>
    </row>
    <row r="647" spans="1:34" x14ac:dyDescent="0.2">
      <c r="A647" s="74" t="s">
        <v>4138</v>
      </c>
      <c r="B647" s="49" t="s">
        <v>4139</v>
      </c>
      <c r="C647" s="49" t="s">
        <v>70</v>
      </c>
      <c r="D647" s="49" t="s">
        <v>70</v>
      </c>
      <c r="E647" s="49"/>
      <c r="F647" s="73"/>
      <c r="G647" s="73"/>
      <c r="H647" s="49"/>
      <c r="I647" s="87"/>
      <c r="J647" s="49" t="s">
        <v>34</v>
      </c>
      <c r="K647" s="49" t="s">
        <v>4140</v>
      </c>
      <c r="L647" s="49" t="s">
        <v>70</v>
      </c>
      <c r="M647" s="87">
        <v>45918</v>
      </c>
      <c r="N647" s="49" t="s">
        <v>4141</v>
      </c>
      <c r="O647" s="87">
        <v>45142</v>
      </c>
      <c r="P647" s="87">
        <v>46969</v>
      </c>
      <c r="Q647" s="87" t="s">
        <v>4142</v>
      </c>
      <c r="R647" s="73"/>
      <c r="S647" s="73"/>
      <c r="T647" s="49" t="s">
        <v>4143</v>
      </c>
      <c r="U647" s="64" t="s">
        <v>2765</v>
      </c>
      <c r="V647" s="105" t="s">
        <v>2587</v>
      </c>
      <c r="W647" s="12" t="s">
        <v>4144</v>
      </c>
      <c r="X647" s="49" t="str">
        <f t="shared" si="42"/>
        <v>Importaciones Hernug S.R.L</v>
      </c>
      <c r="Y647" s="9"/>
      <c r="Z647" s="30" t="str">
        <f t="shared" si="43"/>
        <v>3-102-799182</v>
      </c>
      <c r="AA647" s="30"/>
      <c r="AB647" s="30"/>
      <c r="AC647" s="30"/>
      <c r="AD647" s="90" t="str">
        <f t="shared" ca="1" si="44"/>
        <v>ACTIVO</v>
      </c>
      <c r="AF647" s="50"/>
      <c r="AG647" s="50"/>
      <c r="AH647" s="8"/>
    </row>
    <row r="648" spans="1:34" ht="63.75" x14ac:dyDescent="0.2">
      <c r="A648" s="74" t="s">
        <v>4152</v>
      </c>
      <c r="B648" s="49" t="s">
        <v>4153</v>
      </c>
      <c r="C648" s="49" t="s">
        <v>44</v>
      </c>
      <c r="D648" s="49" t="s">
        <v>339</v>
      </c>
      <c r="E648" s="49"/>
      <c r="F648" s="73"/>
      <c r="G648" s="73"/>
      <c r="H648" s="49"/>
      <c r="I648" s="87"/>
      <c r="J648" s="49" t="s">
        <v>34</v>
      </c>
      <c r="K648" s="49">
        <v>6042</v>
      </c>
      <c r="L648" s="49" t="s">
        <v>339</v>
      </c>
      <c r="M648" s="87">
        <v>46946</v>
      </c>
      <c r="N648" s="49" t="s">
        <v>4154</v>
      </c>
      <c r="O648" s="87">
        <v>45163</v>
      </c>
      <c r="P648" s="87">
        <v>46990</v>
      </c>
      <c r="Q648" s="87" t="s">
        <v>4155</v>
      </c>
      <c r="R648" s="73"/>
      <c r="S648" s="73"/>
      <c r="T648" s="49" t="s">
        <v>4156</v>
      </c>
      <c r="U648" s="64">
        <v>22501000</v>
      </c>
      <c r="V648" s="105" t="s">
        <v>4157</v>
      </c>
      <c r="W648" s="12" t="s">
        <v>4158</v>
      </c>
      <c r="X648" s="49" t="str">
        <f t="shared" si="42"/>
        <v>3-101-880315 S.A. (COMPUFAX OUTLET SA.)</v>
      </c>
      <c r="Y648" s="9"/>
      <c r="Z648" s="30" t="str">
        <f t="shared" si="43"/>
        <v>3-101-880315</v>
      </c>
      <c r="AA648" s="30"/>
      <c r="AB648" s="30"/>
      <c r="AC648" s="30"/>
      <c r="AD648" s="90" t="str">
        <f t="shared" ca="1" si="44"/>
        <v>ACTIVO</v>
      </c>
      <c r="AF648" s="50"/>
      <c r="AG648" s="50"/>
      <c r="AH648" s="8"/>
    </row>
    <row r="649" spans="1:34" ht="25.5" x14ac:dyDescent="0.2">
      <c r="A649" s="74" t="s">
        <v>4160</v>
      </c>
      <c r="B649" s="49" t="s">
        <v>4159</v>
      </c>
      <c r="C649" s="49" t="s">
        <v>44</v>
      </c>
      <c r="D649" s="49" t="s">
        <v>57</v>
      </c>
      <c r="E649" s="49"/>
      <c r="F649" s="73"/>
      <c r="G649" s="73"/>
      <c r="H649" s="49"/>
      <c r="I649" s="87"/>
      <c r="J649" s="49" t="s">
        <v>34</v>
      </c>
      <c r="K649" s="49" t="s">
        <v>4161</v>
      </c>
      <c r="L649" s="49" t="s">
        <v>60</v>
      </c>
      <c r="M649" s="87">
        <v>46933</v>
      </c>
      <c r="N649" s="49" t="s">
        <v>4162</v>
      </c>
      <c r="O649" s="87">
        <v>45174</v>
      </c>
      <c r="P649" s="87">
        <v>47001</v>
      </c>
      <c r="Q649" s="87" t="s">
        <v>4223</v>
      </c>
      <c r="R649" s="73"/>
      <c r="S649" s="73"/>
      <c r="T649" s="49" t="s">
        <v>4163</v>
      </c>
      <c r="U649" s="64" t="s">
        <v>4164</v>
      </c>
      <c r="V649" s="105" t="s">
        <v>4165</v>
      </c>
      <c r="W649" s="12" t="s">
        <v>4166</v>
      </c>
      <c r="X649" s="49" t="str">
        <f t="shared" si="42"/>
        <v>Grupo Sent Soví S.A.</v>
      </c>
      <c r="Y649" s="9"/>
      <c r="Z649" s="30" t="str">
        <f t="shared" si="43"/>
        <v>3-101-862424</v>
      </c>
      <c r="AA649" s="30"/>
      <c r="AB649" s="30"/>
      <c r="AC649" s="30"/>
      <c r="AD649" s="90" t="str">
        <f t="shared" ca="1" si="44"/>
        <v>ACTIVO</v>
      </c>
      <c r="AF649" s="50"/>
      <c r="AG649" s="50"/>
      <c r="AH649" s="8"/>
    </row>
    <row r="650" spans="1:34" ht="51" x14ac:dyDescent="0.2">
      <c r="A650" s="74" t="s">
        <v>4167</v>
      </c>
      <c r="B650" s="49" t="s">
        <v>4168</v>
      </c>
      <c r="C650" s="49" t="s">
        <v>44</v>
      </c>
      <c r="D650" s="49" t="s">
        <v>57</v>
      </c>
      <c r="E650" s="49"/>
      <c r="F650" s="73"/>
      <c r="G650" s="73"/>
      <c r="H650" s="49"/>
      <c r="I650" s="87"/>
      <c r="J650" s="49" t="s">
        <v>34</v>
      </c>
      <c r="K650" s="49" t="s">
        <v>4169</v>
      </c>
      <c r="L650" s="49" t="s">
        <v>60</v>
      </c>
      <c r="M650" s="87" t="s">
        <v>4170</v>
      </c>
      <c r="N650" s="49" t="s">
        <v>4171</v>
      </c>
      <c r="O650" s="87">
        <v>45174</v>
      </c>
      <c r="P650" s="87">
        <v>47001</v>
      </c>
      <c r="Q650" s="87" t="s">
        <v>4172</v>
      </c>
      <c r="R650" s="73"/>
      <c r="S650" s="73"/>
      <c r="T650" s="49" t="s">
        <v>4173</v>
      </c>
      <c r="U650" s="64" t="s">
        <v>4174</v>
      </c>
      <c r="V650" s="105" t="s">
        <v>4175</v>
      </c>
      <c r="W650" s="12" t="s">
        <v>4176</v>
      </c>
      <c r="X650" s="49" t="str">
        <f t="shared" si="42"/>
        <v>Soluciones en Agua Maim S.R.L.</v>
      </c>
      <c r="Y650" s="9"/>
      <c r="Z650" s="30" t="str">
        <f t="shared" si="43"/>
        <v>3-102-845629</v>
      </c>
      <c r="AA650" s="30"/>
      <c r="AB650" s="30"/>
      <c r="AC650" s="30"/>
      <c r="AD650" s="90" t="str">
        <f t="shared" ca="1" si="44"/>
        <v>ACTIVO</v>
      </c>
      <c r="AF650" s="50"/>
      <c r="AG650" s="50"/>
      <c r="AH650" s="8"/>
    </row>
    <row r="651" spans="1:34" ht="25.5" x14ac:dyDescent="0.2">
      <c r="A651" s="74" t="s">
        <v>4179</v>
      </c>
      <c r="B651" s="49" t="s">
        <v>4180</v>
      </c>
      <c r="C651" s="49" t="s">
        <v>44</v>
      </c>
      <c r="D651" s="49" t="s">
        <v>44</v>
      </c>
      <c r="E651" s="49"/>
      <c r="F651" s="73"/>
      <c r="G651" s="73"/>
      <c r="H651" s="49"/>
      <c r="I651" s="87"/>
      <c r="J651" s="49" t="s">
        <v>34</v>
      </c>
      <c r="K651" s="49" t="s">
        <v>4181</v>
      </c>
      <c r="L651" s="49" t="s">
        <v>3512</v>
      </c>
      <c r="M651" s="87">
        <v>46796</v>
      </c>
      <c r="N651" s="49" t="s">
        <v>4182</v>
      </c>
      <c r="O651" s="87">
        <v>45180</v>
      </c>
      <c r="P651" s="87">
        <v>47007</v>
      </c>
      <c r="Q651" s="87" t="s">
        <v>4183</v>
      </c>
      <c r="R651" s="73"/>
      <c r="S651" s="73"/>
      <c r="T651" s="49" t="s">
        <v>4184</v>
      </c>
      <c r="U651" s="64" t="s">
        <v>4185</v>
      </c>
      <c r="V651" s="105" t="s">
        <v>4186</v>
      </c>
      <c r="W651" s="12" t="s">
        <v>4187</v>
      </c>
      <c r="X651" s="49" t="str">
        <f t="shared" si="42"/>
        <v>Rafael Pinto y Compañía S.A.</v>
      </c>
      <c r="Y651" s="9"/>
      <c r="Z651" s="30" t="str">
        <f t="shared" si="43"/>
        <v>3-101-003110</v>
      </c>
      <c r="AA651" s="30"/>
      <c r="AB651" s="30"/>
      <c r="AC651" s="30"/>
      <c r="AD651" s="90" t="str">
        <f t="shared" ca="1" si="44"/>
        <v>ACTIVO</v>
      </c>
      <c r="AF651" s="50"/>
      <c r="AG651" s="50"/>
      <c r="AH651" s="8"/>
    </row>
    <row r="652" spans="1:34" x14ac:dyDescent="0.2">
      <c r="A652" s="152" t="s">
        <v>4191</v>
      </c>
      <c r="B652" s="49" t="s">
        <v>4192</v>
      </c>
      <c r="C652" s="49" t="s">
        <v>325</v>
      </c>
      <c r="D652" s="49" t="s">
        <v>669</v>
      </c>
      <c r="E652" s="49"/>
      <c r="F652" s="73"/>
      <c r="G652" s="73"/>
      <c r="H652" s="49"/>
      <c r="I652" s="87"/>
      <c r="J652" s="49" t="s">
        <v>34</v>
      </c>
      <c r="K652" s="49" t="s">
        <v>4193</v>
      </c>
      <c r="L652" s="49" t="s">
        <v>669</v>
      </c>
      <c r="M652" s="87">
        <v>45281</v>
      </c>
      <c r="N652" s="49" t="s">
        <v>4194</v>
      </c>
      <c r="O652" s="87">
        <v>45187</v>
      </c>
      <c r="P652" s="87">
        <v>47014</v>
      </c>
      <c r="Q652" s="87" t="s">
        <v>4195</v>
      </c>
      <c r="R652" s="73"/>
      <c r="S652" s="73"/>
      <c r="T652" s="49" t="s">
        <v>4196</v>
      </c>
      <c r="U652" s="64" t="s">
        <v>4197</v>
      </c>
      <c r="V652" s="105" t="s">
        <v>4198</v>
      </c>
      <c r="W652" s="12" t="s">
        <v>903</v>
      </c>
      <c r="X652" s="49" t="str">
        <f t="shared" si="42"/>
        <v>Accesorios Navarro S.A.</v>
      </c>
      <c r="Y652" s="9"/>
      <c r="Z652" s="30" t="str">
        <f t="shared" si="43"/>
        <v>3-101-704240</v>
      </c>
      <c r="AA652" s="30"/>
      <c r="AB652" s="30"/>
      <c r="AC652" s="30"/>
      <c r="AD652" s="90" t="str">
        <f t="shared" ca="1" si="44"/>
        <v>ACTIVO</v>
      </c>
      <c r="AF652" s="50"/>
      <c r="AG652" s="50"/>
      <c r="AH652" s="8"/>
    </row>
    <row r="653" spans="1:34" ht="25.5" x14ac:dyDescent="0.2">
      <c r="A653" s="74" t="s">
        <v>4199</v>
      </c>
      <c r="B653" s="49" t="s">
        <v>4200</v>
      </c>
      <c r="C653" s="49" t="s">
        <v>325</v>
      </c>
      <c r="D653" s="49" t="s">
        <v>669</v>
      </c>
      <c r="E653" s="49"/>
      <c r="F653" s="73"/>
      <c r="G653" s="73"/>
      <c r="H653" s="49"/>
      <c r="I653" s="87"/>
      <c r="J653" s="49" t="s">
        <v>34</v>
      </c>
      <c r="K653" s="49" t="s">
        <v>4201</v>
      </c>
      <c r="L653" s="49" t="s">
        <v>669</v>
      </c>
      <c r="M653" s="87">
        <v>46961</v>
      </c>
      <c r="N653" s="49" t="s">
        <v>4202</v>
      </c>
      <c r="O653" s="87">
        <v>45189</v>
      </c>
      <c r="P653" s="87">
        <v>47016</v>
      </c>
      <c r="Q653" s="87" t="s">
        <v>4509</v>
      </c>
      <c r="R653" s="73"/>
      <c r="S653" s="73"/>
      <c r="T653" s="49" t="s">
        <v>4203</v>
      </c>
      <c r="U653" s="64" t="s">
        <v>4204</v>
      </c>
      <c r="V653" s="105" t="s">
        <v>4205</v>
      </c>
      <c r="W653" s="12" t="s">
        <v>348</v>
      </c>
      <c r="X653" s="49" t="str">
        <f t="shared" si="42"/>
        <v>GRUPO JAGUAR CR S.A.</v>
      </c>
      <c r="Y653" s="9"/>
      <c r="Z653" s="30" t="str">
        <f t="shared" si="43"/>
        <v>3 101 231661</v>
      </c>
      <c r="AA653" s="30"/>
      <c r="AB653" s="30"/>
      <c r="AC653" s="30"/>
      <c r="AD653" s="90" t="str">
        <f t="shared" ca="1" si="44"/>
        <v>ACTIVO</v>
      </c>
      <c r="AF653" s="50"/>
      <c r="AG653" s="50"/>
      <c r="AH653" s="8"/>
    </row>
    <row r="654" spans="1:34" x14ac:dyDescent="0.2">
      <c r="A654" s="74" t="s">
        <v>4209</v>
      </c>
      <c r="B654" s="49" t="s">
        <v>4210</v>
      </c>
      <c r="C654" s="49" t="s">
        <v>948</v>
      </c>
      <c r="D654" s="49" t="s">
        <v>4211</v>
      </c>
      <c r="E654" s="49"/>
      <c r="F654" s="73"/>
      <c r="G654" s="73"/>
      <c r="H654" s="49"/>
      <c r="I654" s="87"/>
      <c r="J654" s="49" t="s">
        <v>34</v>
      </c>
      <c r="K654" s="49" t="s">
        <v>4212</v>
      </c>
      <c r="L654" s="49" t="s">
        <v>4211</v>
      </c>
      <c r="M654" s="87">
        <v>47015</v>
      </c>
      <c r="N654" s="49" t="s">
        <v>4213</v>
      </c>
      <c r="O654" s="87">
        <v>45251</v>
      </c>
      <c r="P654" s="87">
        <v>47078</v>
      </c>
      <c r="Q654" s="87" t="s">
        <v>4214</v>
      </c>
      <c r="R654" s="73"/>
      <c r="S654" s="73"/>
      <c r="T654" s="49" t="s">
        <v>4215</v>
      </c>
      <c r="U654" s="64" t="s">
        <v>4216</v>
      </c>
      <c r="V654" s="105" t="s">
        <v>4217</v>
      </c>
      <c r="W654" s="12" t="s">
        <v>348</v>
      </c>
      <c r="X654" s="49" t="str">
        <f t="shared" si="42"/>
        <v>Grupo Deva Paper S.A.</v>
      </c>
      <c r="Y654" s="9"/>
      <c r="Z654" s="30" t="str">
        <f t="shared" si="43"/>
        <v>3-101-711258</v>
      </c>
      <c r="AA654" s="30"/>
      <c r="AB654" s="30"/>
      <c r="AC654" s="30"/>
      <c r="AD654" s="90" t="str">
        <f t="shared" ca="1" si="44"/>
        <v>ACTIVO</v>
      </c>
      <c r="AF654" s="50"/>
      <c r="AG654" s="50"/>
      <c r="AH654" s="8"/>
    </row>
    <row r="655" spans="1:34" ht="76.5" x14ac:dyDescent="0.2">
      <c r="A655" s="74" t="s">
        <v>4225</v>
      </c>
      <c r="B655" s="49" t="s">
        <v>4227</v>
      </c>
      <c r="C655" s="49" t="s">
        <v>44</v>
      </c>
      <c r="D655" s="49" t="s">
        <v>459</v>
      </c>
      <c r="E655" s="49"/>
      <c r="F655" s="73"/>
      <c r="G655" s="73"/>
      <c r="H655" s="49"/>
      <c r="I655" s="87"/>
      <c r="J655" s="49" t="s">
        <v>34</v>
      </c>
      <c r="K655" s="49" t="s">
        <v>4228</v>
      </c>
      <c r="L655" s="49" t="s">
        <v>459</v>
      </c>
      <c r="M655" s="87">
        <v>46981</v>
      </c>
      <c r="N655" s="49" t="s">
        <v>4224</v>
      </c>
      <c r="O655" s="87">
        <v>45274</v>
      </c>
      <c r="P655" s="87">
        <v>47101</v>
      </c>
      <c r="Q655" s="87" t="s">
        <v>4226</v>
      </c>
      <c r="R655" s="73"/>
      <c r="S655" s="73"/>
      <c r="T655" s="49" t="s">
        <v>4229</v>
      </c>
      <c r="U655" s="64" t="s">
        <v>4230</v>
      </c>
      <c r="V655" s="105" t="s">
        <v>4231</v>
      </c>
      <c r="W655" s="12" t="s">
        <v>4232</v>
      </c>
      <c r="X655" s="49" t="str">
        <f t="shared" si="42"/>
        <v>Osoley Costa Rica S.R.L.</v>
      </c>
      <c r="Y655" s="9"/>
      <c r="Z655" s="30" t="str">
        <f t="shared" si="43"/>
        <v>3-102-864523</v>
      </c>
      <c r="AA655" s="30"/>
      <c r="AB655" s="30"/>
      <c r="AC655" s="30"/>
      <c r="AD655" s="90" t="str">
        <f t="shared" ca="1" si="44"/>
        <v>ACTIVO</v>
      </c>
      <c r="AF655" s="50"/>
      <c r="AG655" s="50"/>
      <c r="AH655" s="8"/>
    </row>
    <row r="656" spans="1:34" ht="114.75" x14ac:dyDescent="0.2">
      <c r="A656" s="74" t="s">
        <v>4233</v>
      </c>
      <c r="B656" s="64">
        <v>3101236368</v>
      </c>
      <c r="C656" s="49" t="s">
        <v>31</v>
      </c>
      <c r="D656" s="49" t="s">
        <v>1180</v>
      </c>
      <c r="E656" s="49"/>
      <c r="F656" s="73"/>
      <c r="G656" s="73"/>
      <c r="H656" s="49"/>
      <c r="I656" s="87"/>
      <c r="J656" s="49" t="s">
        <v>34</v>
      </c>
      <c r="K656" s="49" t="s">
        <v>4234</v>
      </c>
      <c r="L656" s="49" t="s">
        <v>4235</v>
      </c>
      <c r="M656" s="87">
        <v>45981</v>
      </c>
      <c r="N656" s="49" t="s">
        <v>4236</v>
      </c>
      <c r="O656" s="162">
        <v>45273</v>
      </c>
      <c r="P656" s="87">
        <v>47100</v>
      </c>
      <c r="Q656" s="87" t="s">
        <v>4237</v>
      </c>
      <c r="R656" s="73"/>
      <c r="S656" s="73"/>
      <c r="T656" s="49" t="s">
        <v>4238</v>
      </c>
      <c r="U656" s="64">
        <v>88478124</v>
      </c>
      <c r="V656" s="105" t="s">
        <v>4239</v>
      </c>
      <c r="W656" s="12" t="s">
        <v>4240</v>
      </c>
      <c r="X656" s="49" t="str">
        <f t="shared" si="42"/>
        <v>Inversiones CRIQUET SA.</v>
      </c>
      <c r="Y656" s="9"/>
      <c r="Z656" s="30">
        <f>B656</f>
        <v>3101236368</v>
      </c>
      <c r="AA656" s="30"/>
      <c r="AB656" s="30"/>
      <c r="AC656" s="30"/>
      <c r="AD656" s="90" t="str">
        <f t="shared" ca="1" si="44"/>
        <v>ACTIVO</v>
      </c>
      <c r="AF656" s="50"/>
      <c r="AG656" s="50"/>
      <c r="AH656" s="8"/>
    </row>
    <row r="657" spans="1:34" ht="25.5" x14ac:dyDescent="0.2">
      <c r="A657" s="74" t="s">
        <v>4249</v>
      </c>
      <c r="B657" s="84" t="s">
        <v>4250</v>
      </c>
      <c r="C657" s="49" t="s">
        <v>31</v>
      </c>
      <c r="D657" s="49" t="s">
        <v>31</v>
      </c>
      <c r="E657" s="49"/>
      <c r="F657" s="73"/>
      <c r="G657" s="73"/>
      <c r="H657" s="49"/>
      <c r="I657" s="87"/>
      <c r="J657" s="49" t="s">
        <v>34</v>
      </c>
      <c r="K657" s="49" t="s">
        <v>4251</v>
      </c>
      <c r="L657" s="49" t="s">
        <v>31</v>
      </c>
      <c r="M657" s="87">
        <v>46730</v>
      </c>
      <c r="N657" s="49" t="s">
        <v>4252</v>
      </c>
      <c r="O657" s="87">
        <v>45259</v>
      </c>
      <c r="P657" s="87">
        <v>47086</v>
      </c>
      <c r="Q657" s="87" t="s">
        <v>4253</v>
      </c>
      <c r="R657" s="73"/>
      <c r="S657" s="73"/>
      <c r="T657" s="49" t="s">
        <v>4254</v>
      </c>
      <c r="U657" s="64" t="s">
        <v>4255</v>
      </c>
      <c r="V657" s="105" t="s">
        <v>4256</v>
      </c>
      <c r="W657" s="12" t="s">
        <v>4257</v>
      </c>
      <c r="X657" s="49" t="str">
        <f t="shared" si="42"/>
        <v>CHRISTIAN SALAZAR VÁSQUEZ.</v>
      </c>
      <c r="Y657" s="9"/>
      <c r="Z657" s="30" t="str">
        <f t="shared" si="43"/>
        <v>1-1318-0071</v>
      </c>
      <c r="AA657" s="30"/>
      <c r="AB657" s="30"/>
      <c r="AC657" s="30"/>
      <c r="AD657" s="90" t="str">
        <f t="shared" ca="1" si="44"/>
        <v>ACTIVO</v>
      </c>
      <c r="AF657" s="50"/>
      <c r="AG657" s="50"/>
      <c r="AH657" s="8"/>
    </row>
    <row r="658" spans="1:34" ht="38.25" x14ac:dyDescent="0.2">
      <c r="A658" s="74" t="s">
        <v>4371</v>
      </c>
      <c r="B658" s="49" t="s">
        <v>4337</v>
      </c>
      <c r="C658" s="49" t="s">
        <v>44</v>
      </c>
      <c r="D658" s="49" t="s">
        <v>2009</v>
      </c>
      <c r="E658" s="49"/>
      <c r="F658" s="73"/>
      <c r="G658" s="73"/>
      <c r="H658" s="49"/>
      <c r="I658" s="87"/>
      <c r="J658" s="49" t="s">
        <v>34</v>
      </c>
      <c r="K658" s="49" t="s">
        <v>4338</v>
      </c>
      <c r="L658" s="114" t="s">
        <v>1056</v>
      </c>
      <c r="M658" s="87">
        <v>46350</v>
      </c>
      <c r="N658" s="38" t="s">
        <v>4339</v>
      </c>
      <c r="O658" s="87">
        <v>45383</v>
      </c>
      <c r="P658" s="87">
        <v>47209</v>
      </c>
      <c r="Q658" s="49" t="s">
        <v>4340</v>
      </c>
      <c r="R658" s="73"/>
      <c r="S658" s="73"/>
      <c r="T658" s="49" t="s">
        <v>4341</v>
      </c>
      <c r="U658" s="64" t="s">
        <v>4342</v>
      </c>
      <c r="V658" s="105" t="s">
        <v>4343</v>
      </c>
      <c r="W658" s="12" t="s">
        <v>50</v>
      </c>
      <c r="X658" s="49" t="str">
        <f t="shared" ref="X658:X686" si="45">A658</f>
        <v>TRANSPORTES COSTARRICENSES PANAMEÑOS LTDA</v>
      </c>
      <c r="Y658" s="9"/>
      <c r="Z658" s="30" t="str">
        <f t="shared" ref="Z658:Z664" si="46">B658</f>
        <v>3-102-009189</v>
      </c>
      <c r="AA658" s="30"/>
      <c r="AB658" s="30"/>
      <c r="AC658" s="30"/>
      <c r="AD658" s="90" t="str">
        <f t="shared" ref="AD658:AD693" ca="1" si="47">IF(P658&lt;TODAY(),"INACTIVO",IF(P658&gt;=TODAY(),"ACTIVO"))</f>
        <v>ACTIVO</v>
      </c>
      <c r="AF658" s="50"/>
      <c r="AG658" s="50"/>
      <c r="AH658" s="8"/>
    </row>
    <row r="659" spans="1:34" ht="25.5" x14ac:dyDescent="0.2">
      <c r="A659" s="74" t="s">
        <v>4263</v>
      </c>
      <c r="B659" s="49" t="s">
        <v>4264</v>
      </c>
      <c r="C659" s="49" t="s">
        <v>44</v>
      </c>
      <c r="D659" s="49" t="s">
        <v>459</v>
      </c>
      <c r="E659" s="49"/>
      <c r="F659" s="73"/>
      <c r="G659" s="73"/>
      <c r="H659" s="49"/>
      <c r="I659" s="87"/>
      <c r="J659" s="49" t="s">
        <v>34</v>
      </c>
      <c r="K659" s="49">
        <v>80754</v>
      </c>
      <c r="L659" s="38" t="s">
        <v>459</v>
      </c>
      <c r="M659" s="134">
        <v>45991</v>
      </c>
      <c r="N659" s="4" t="s">
        <v>4265</v>
      </c>
      <c r="O659" s="87">
        <v>45322</v>
      </c>
      <c r="P659" s="87">
        <v>47149</v>
      </c>
      <c r="Q659" s="87" t="s">
        <v>4266</v>
      </c>
      <c r="R659" s="73"/>
      <c r="S659" s="73"/>
      <c r="T659" s="49" t="s">
        <v>4267</v>
      </c>
      <c r="U659" s="64" t="s">
        <v>4268</v>
      </c>
      <c r="V659" s="105" t="s">
        <v>4269</v>
      </c>
      <c r="W659" s="12" t="s">
        <v>4270</v>
      </c>
      <c r="X659" s="49" t="str">
        <f t="shared" si="45"/>
        <v>Thermosolutions Group S.A.</v>
      </c>
      <c r="Y659" s="9"/>
      <c r="Z659" s="30" t="str">
        <f t="shared" si="46"/>
        <v>3-101-562833</v>
      </c>
      <c r="AA659" s="30"/>
      <c r="AB659" s="30"/>
      <c r="AC659" s="30"/>
      <c r="AD659" s="90" t="str">
        <f t="shared" ca="1" si="47"/>
        <v>ACTIVO</v>
      </c>
      <c r="AF659" s="50"/>
      <c r="AG659" s="50"/>
      <c r="AH659" s="8"/>
    </row>
    <row r="660" spans="1:34" ht="12.6" customHeight="1" x14ac:dyDescent="0.2">
      <c r="A660" s="74" t="s">
        <v>4282</v>
      </c>
      <c r="B660" s="49" t="s">
        <v>4283</v>
      </c>
      <c r="C660" s="49" t="s">
        <v>44</v>
      </c>
      <c r="D660" s="49" t="s">
        <v>628</v>
      </c>
      <c r="E660" s="49"/>
      <c r="F660" s="73"/>
      <c r="G660" s="73"/>
      <c r="H660" s="49"/>
      <c r="I660" s="87"/>
      <c r="J660" s="49" t="s">
        <v>34</v>
      </c>
      <c r="K660" s="49" t="s">
        <v>4284</v>
      </c>
      <c r="L660" s="49" t="s">
        <v>628</v>
      </c>
      <c r="M660" s="87">
        <v>45547</v>
      </c>
      <c r="N660" s="13" t="s">
        <v>4344</v>
      </c>
      <c r="O660" s="87">
        <v>45351</v>
      </c>
      <c r="P660" s="87">
        <v>47178</v>
      </c>
      <c r="Q660" s="87" t="s">
        <v>4285</v>
      </c>
      <c r="R660" s="73"/>
      <c r="S660" s="73"/>
      <c r="T660" s="49" t="s">
        <v>4286</v>
      </c>
      <c r="U660" s="64" t="s">
        <v>4287</v>
      </c>
      <c r="V660" s="105" t="s">
        <v>2587</v>
      </c>
      <c r="W660" s="12" t="s">
        <v>4288</v>
      </c>
      <c r="X660" s="49" t="str">
        <f t="shared" si="45"/>
        <v xml:space="preserve">VIDIKA S.A. </v>
      </c>
      <c r="Y660" s="9"/>
      <c r="Z660" s="30" t="str">
        <f t="shared" si="46"/>
        <v>3-101-153009</v>
      </c>
      <c r="AA660" s="30"/>
      <c r="AB660" s="30"/>
      <c r="AC660" s="30"/>
      <c r="AD660" s="90" t="str">
        <f t="shared" ca="1" si="47"/>
        <v>ACTIVO</v>
      </c>
      <c r="AF660" s="50"/>
      <c r="AG660" s="50"/>
      <c r="AH660" s="8"/>
    </row>
    <row r="661" spans="1:34" ht="25.5" x14ac:dyDescent="0.2">
      <c r="A661" s="74" t="s">
        <v>4289</v>
      </c>
      <c r="B661" s="49" t="s">
        <v>4290</v>
      </c>
      <c r="C661" s="49" t="s">
        <v>480</v>
      </c>
      <c r="D661" s="49" t="s">
        <v>481</v>
      </c>
      <c r="E661" s="49"/>
      <c r="F661" s="73"/>
      <c r="G661" s="73"/>
      <c r="H661" s="49"/>
      <c r="I661" s="87"/>
      <c r="J661" s="49" t="s">
        <v>34</v>
      </c>
      <c r="K661" s="49" t="s">
        <v>4291</v>
      </c>
      <c r="L661" s="49" t="s">
        <v>1089</v>
      </c>
      <c r="M661" s="87">
        <v>47141</v>
      </c>
      <c r="N661" s="49" t="s">
        <v>4292</v>
      </c>
      <c r="O661" s="87">
        <v>45359</v>
      </c>
      <c r="P661" s="87">
        <v>47185</v>
      </c>
      <c r="Q661" s="87" t="s">
        <v>4293</v>
      </c>
      <c r="R661" s="73"/>
      <c r="S661" s="73"/>
      <c r="T661" s="49" t="s">
        <v>4294</v>
      </c>
      <c r="U661" s="64" t="s">
        <v>4295</v>
      </c>
      <c r="V661" s="105" t="s">
        <v>4296</v>
      </c>
      <c r="W661" s="12" t="s">
        <v>50</v>
      </c>
      <c r="X661" s="49" t="str">
        <f t="shared" si="45"/>
        <v>Distribuidora González e hijos S.A.</v>
      </c>
      <c r="Y661" s="9"/>
      <c r="Z661" s="30" t="str">
        <f t="shared" si="46"/>
        <v>3-101-812972</v>
      </c>
      <c r="AA661" s="30"/>
      <c r="AB661" s="30"/>
      <c r="AC661" s="30"/>
      <c r="AD661" s="90" t="str">
        <f t="shared" ca="1" si="47"/>
        <v>ACTIVO</v>
      </c>
      <c r="AF661" s="50"/>
      <c r="AG661" s="50"/>
      <c r="AH661" s="8"/>
    </row>
    <row r="662" spans="1:34" ht="51" x14ac:dyDescent="0.2">
      <c r="A662" s="74" t="s">
        <v>4307</v>
      </c>
      <c r="B662" s="49" t="s">
        <v>4308</v>
      </c>
      <c r="C662" s="49" t="s">
        <v>679</v>
      </c>
      <c r="D662" s="49" t="s">
        <v>679</v>
      </c>
      <c r="E662" s="49"/>
      <c r="F662" s="73"/>
      <c r="G662" s="73"/>
      <c r="H662" s="49"/>
      <c r="I662" s="87"/>
      <c r="J662" s="49" t="s">
        <v>34</v>
      </c>
      <c r="K662" s="49" t="s">
        <v>4309</v>
      </c>
      <c r="L662" s="49" t="s">
        <v>1056</v>
      </c>
      <c r="M662" s="87">
        <v>47165</v>
      </c>
      <c r="N662" s="49" t="s">
        <v>4310</v>
      </c>
      <c r="O662" s="87">
        <v>45394</v>
      </c>
      <c r="P662" s="87">
        <v>47220</v>
      </c>
      <c r="Q662" s="87" t="s">
        <v>4311</v>
      </c>
      <c r="R662" s="73"/>
      <c r="S662" s="73"/>
      <c r="T662" s="49" t="s">
        <v>4312</v>
      </c>
      <c r="U662" s="64" t="s">
        <v>4313</v>
      </c>
      <c r="V662" s="105" t="s">
        <v>3841</v>
      </c>
      <c r="W662" s="12" t="s">
        <v>50</v>
      </c>
      <c r="X662" s="49" t="str">
        <f t="shared" si="45"/>
        <v>IMPORTACION INTERNACIONAL LLANTAS ORIENTAL SOCIEDAD ANONIMA</v>
      </c>
      <c r="Y662" s="9"/>
      <c r="Z662" s="30" t="str">
        <f t="shared" si="46"/>
        <v>3-101-895889</v>
      </c>
      <c r="AA662" s="30"/>
      <c r="AB662" s="30"/>
      <c r="AC662" s="30"/>
      <c r="AD662" s="90" t="str">
        <f t="shared" ca="1" si="47"/>
        <v>ACTIVO</v>
      </c>
      <c r="AF662" s="50"/>
      <c r="AG662" s="50"/>
      <c r="AH662" s="8"/>
    </row>
    <row r="663" spans="1:34" ht="25.5" x14ac:dyDescent="0.2">
      <c r="A663" s="74" t="s">
        <v>4323</v>
      </c>
      <c r="B663" s="49" t="s">
        <v>4324</v>
      </c>
      <c r="C663" s="49" t="s">
        <v>44</v>
      </c>
      <c r="D663" s="49" t="s">
        <v>44</v>
      </c>
      <c r="E663" s="49"/>
      <c r="F663" s="73"/>
      <c r="G663" s="73"/>
      <c r="H663" s="49"/>
      <c r="I663" s="87"/>
      <c r="J663" s="49" t="s">
        <v>34</v>
      </c>
      <c r="K663" s="49" t="s">
        <v>4325</v>
      </c>
      <c r="L663" s="49" t="s">
        <v>1365</v>
      </c>
      <c r="M663" s="87">
        <v>46657</v>
      </c>
      <c r="N663" s="84" t="s">
        <v>4327</v>
      </c>
      <c r="O663" s="87">
        <v>45404</v>
      </c>
      <c r="P663" s="87">
        <v>47230</v>
      </c>
      <c r="Q663" s="49" t="s">
        <v>4326</v>
      </c>
      <c r="R663" s="73"/>
      <c r="S663" s="73"/>
      <c r="T663" s="49" t="s">
        <v>4328</v>
      </c>
      <c r="U663" s="64" t="s">
        <v>4329</v>
      </c>
      <c r="V663" s="105" t="s">
        <v>4330</v>
      </c>
      <c r="W663" s="12" t="s">
        <v>4331</v>
      </c>
      <c r="X663" s="49" t="str">
        <f t="shared" si="45"/>
        <v>INNOVATIO ENGINEERING SRL</v>
      </c>
      <c r="Y663" s="9"/>
      <c r="Z663" s="30" t="str">
        <f t="shared" si="46"/>
        <v>3-102-799366</v>
      </c>
      <c r="AA663" s="30"/>
      <c r="AB663" s="30"/>
      <c r="AC663" s="30"/>
      <c r="AD663" s="90" t="str">
        <f t="shared" ca="1" si="47"/>
        <v>ACTIVO</v>
      </c>
      <c r="AF663" s="50"/>
      <c r="AG663" s="50"/>
      <c r="AH663" s="8"/>
    </row>
    <row r="664" spans="1:34" ht="178.5" x14ac:dyDescent="0.2">
      <c r="A664" s="74" t="s">
        <v>4314</v>
      </c>
      <c r="B664" s="49" t="s">
        <v>4315</v>
      </c>
      <c r="C664" s="49" t="s">
        <v>44</v>
      </c>
      <c r="D664" s="49" t="s">
        <v>44</v>
      </c>
      <c r="E664" s="49"/>
      <c r="F664" s="73"/>
      <c r="G664" s="73"/>
      <c r="H664" s="49"/>
      <c r="I664" s="87"/>
      <c r="J664" s="49" t="s">
        <v>34</v>
      </c>
      <c r="K664" s="49" t="s">
        <v>4316</v>
      </c>
      <c r="L664" s="134" t="s">
        <v>1056</v>
      </c>
      <c r="M664" s="134">
        <v>45415</v>
      </c>
      <c r="N664" s="114" t="s">
        <v>4317</v>
      </c>
      <c r="O664" s="87">
        <v>45404</v>
      </c>
      <c r="P664" s="87">
        <v>47230</v>
      </c>
      <c r="Q664" s="87" t="s">
        <v>4511</v>
      </c>
      <c r="R664" s="73"/>
      <c r="S664" s="73"/>
      <c r="T664" s="49" t="s">
        <v>4318</v>
      </c>
      <c r="U664" s="64" t="s">
        <v>4319</v>
      </c>
      <c r="V664" s="105" t="s">
        <v>4320</v>
      </c>
      <c r="W664" s="12" t="s">
        <v>4435</v>
      </c>
      <c r="X664" s="49" t="str">
        <f t="shared" si="45"/>
        <v>Corporación Font S.A.</v>
      </c>
      <c r="Y664" s="9"/>
      <c r="Z664" s="30" t="str">
        <f t="shared" si="46"/>
        <v>3-101-008736</v>
      </c>
      <c r="AA664" s="30"/>
      <c r="AB664" s="30"/>
      <c r="AC664" s="30"/>
      <c r="AD664" s="90" t="str">
        <f t="shared" ca="1" si="47"/>
        <v>ACTIVO</v>
      </c>
      <c r="AF664" s="50"/>
      <c r="AG664" s="50"/>
      <c r="AH664" s="8"/>
    </row>
    <row r="665" spans="1:34" ht="25.5" x14ac:dyDescent="0.2">
      <c r="A665" s="74" t="s">
        <v>4346</v>
      </c>
      <c r="B665" s="49">
        <v>3101842333</v>
      </c>
      <c r="C665" s="49" t="s">
        <v>44</v>
      </c>
      <c r="D665" s="49" t="s">
        <v>325</v>
      </c>
      <c r="E665" s="49"/>
      <c r="F665" s="73"/>
      <c r="G665" s="73"/>
      <c r="H665" s="49"/>
      <c r="I665" s="87"/>
      <c r="J665" s="49" t="s">
        <v>34</v>
      </c>
      <c r="K665" s="49">
        <v>1505</v>
      </c>
      <c r="L665" s="49" t="s">
        <v>328</v>
      </c>
      <c r="M665" s="87">
        <v>47102</v>
      </c>
      <c r="N665" s="84" t="s">
        <v>4345</v>
      </c>
      <c r="O665" s="87">
        <v>45436</v>
      </c>
      <c r="P665" s="87">
        <v>47262</v>
      </c>
      <c r="Q665" s="49" t="s">
        <v>4347</v>
      </c>
      <c r="R665" s="73"/>
      <c r="S665" s="73"/>
      <c r="T665" s="49" t="s">
        <v>4348</v>
      </c>
      <c r="U665" s="64" t="s">
        <v>4349</v>
      </c>
      <c r="V665" s="105" t="s">
        <v>4350</v>
      </c>
      <c r="W665" s="12" t="s">
        <v>4351</v>
      </c>
      <c r="X665" s="49" t="str">
        <f t="shared" si="45"/>
        <v>SISTEMAS LOGISTICOS Y CORPORATIVOS S.A.</v>
      </c>
      <c r="Y665" s="9"/>
      <c r="Z665" s="30">
        <v>3101842333</v>
      </c>
      <c r="AA665" s="30"/>
      <c r="AB665" s="30"/>
      <c r="AC665" s="30"/>
      <c r="AD665" s="90" t="str">
        <f t="shared" ca="1" si="47"/>
        <v>ACTIVO</v>
      </c>
      <c r="AF665" s="50"/>
      <c r="AG665" s="50"/>
      <c r="AH665" s="8"/>
    </row>
    <row r="666" spans="1:34" ht="38.25" x14ac:dyDescent="0.2">
      <c r="A666" s="74" t="s">
        <v>4352</v>
      </c>
      <c r="B666" s="49">
        <v>3101077037</v>
      </c>
      <c r="C666" s="49" t="s">
        <v>31</v>
      </c>
      <c r="D666" s="49" t="s">
        <v>32</v>
      </c>
      <c r="E666" s="49"/>
      <c r="F666" s="73"/>
      <c r="G666" s="73"/>
      <c r="H666" s="49"/>
      <c r="I666" s="87"/>
      <c r="J666" s="49" t="s">
        <v>34</v>
      </c>
      <c r="K666" s="49" t="s">
        <v>4353</v>
      </c>
      <c r="L666" s="49" t="s">
        <v>3734</v>
      </c>
      <c r="M666" s="87">
        <v>46596</v>
      </c>
      <c r="N666" s="84" t="s">
        <v>4354</v>
      </c>
      <c r="O666" s="87">
        <v>45441</v>
      </c>
      <c r="P666" s="87">
        <v>47267</v>
      </c>
      <c r="Q666" s="49" t="s">
        <v>4355</v>
      </c>
      <c r="R666" s="73"/>
      <c r="S666" s="73"/>
      <c r="T666" s="49" t="s">
        <v>4356</v>
      </c>
      <c r="U666" s="64" t="s">
        <v>4357</v>
      </c>
      <c r="V666" s="105" t="s">
        <v>4358</v>
      </c>
      <c r="W666" s="12" t="s">
        <v>50</v>
      </c>
      <c r="X666" s="49" t="str">
        <f t="shared" si="45"/>
        <v>Corporación de suministros y materiales de
construcción S.A.</v>
      </c>
      <c r="Y666" s="9"/>
      <c r="Z666" s="30">
        <f t="shared" ref="Z666:Z691" si="48">B666</f>
        <v>3101077037</v>
      </c>
      <c r="AA666" s="30"/>
      <c r="AB666" s="30"/>
      <c r="AC666" s="30"/>
      <c r="AD666" s="90" t="str">
        <f t="shared" ca="1" si="47"/>
        <v>ACTIVO</v>
      </c>
      <c r="AF666" s="50"/>
      <c r="AG666" s="50"/>
      <c r="AH666" s="8"/>
    </row>
    <row r="667" spans="1:34" ht="25.5" x14ac:dyDescent="0.2">
      <c r="A667" s="74" t="s">
        <v>4372</v>
      </c>
      <c r="B667" s="64">
        <v>3101064398</v>
      </c>
      <c r="C667" s="49" t="s">
        <v>44</v>
      </c>
      <c r="D667" s="49" t="s">
        <v>44</v>
      </c>
      <c r="E667" s="49"/>
      <c r="F667" s="73"/>
      <c r="G667" s="73"/>
      <c r="H667" s="49"/>
      <c r="I667" s="87"/>
      <c r="J667" s="49" t="s">
        <v>34</v>
      </c>
      <c r="K667" s="49" t="s">
        <v>4373</v>
      </c>
      <c r="L667" s="49" t="s">
        <v>1056</v>
      </c>
      <c r="M667" s="87">
        <v>46363</v>
      </c>
      <c r="N667" s="84" t="s">
        <v>4374</v>
      </c>
      <c r="O667" s="87">
        <v>45439</v>
      </c>
      <c r="P667" s="87">
        <v>47265</v>
      </c>
      <c r="Q667" s="49" t="s">
        <v>4375</v>
      </c>
      <c r="R667" s="73"/>
      <c r="S667" s="73"/>
      <c r="T667" s="49" t="s">
        <v>4376</v>
      </c>
      <c r="U667" s="64" t="s">
        <v>4377</v>
      </c>
      <c r="V667" s="105" t="s">
        <v>4378</v>
      </c>
      <c r="W667" s="12" t="s">
        <v>4379</v>
      </c>
      <c r="X667" s="49" t="str">
        <f t="shared" si="45"/>
        <v>INTRADE ABC S.A.</v>
      </c>
      <c r="Y667" s="9"/>
      <c r="Z667" s="30">
        <f t="shared" si="48"/>
        <v>3101064398</v>
      </c>
      <c r="AA667" s="30"/>
      <c r="AB667" s="30"/>
      <c r="AC667" s="30"/>
      <c r="AD667" s="90" t="str">
        <f t="shared" ca="1" si="47"/>
        <v>ACTIVO</v>
      </c>
      <c r="AF667" s="50"/>
      <c r="AG667" s="50"/>
      <c r="AH667" s="8"/>
    </row>
    <row r="668" spans="1:34" ht="25.5" x14ac:dyDescent="0.2">
      <c r="A668" s="74" t="s">
        <v>4381</v>
      </c>
      <c r="B668" s="49" t="s">
        <v>4383</v>
      </c>
      <c r="C668" s="49" t="s">
        <v>44</v>
      </c>
      <c r="D668" s="49" t="s">
        <v>105</v>
      </c>
      <c r="E668" s="49"/>
      <c r="F668" s="73"/>
      <c r="G668" s="73"/>
      <c r="H668" s="49"/>
      <c r="I668" s="87"/>
      <c r="J668" s="49" t="s">
        <v>34</v>
      </c>
      <c r="K668" s="49" t="s">
        <v>4384</v>
      </c>
      <c r="L668" s="49" t="s">
        <v>2885</v>
      </c>
      <c r="M668" s="87">
        <v>46692</v>
      </c>
      <c r="N668" s="84" t="s">
        <v>4380</v>
      </c>
      <c r="O668" s="87">
        <v>45457</v>
      </c>
      <c r="P668" s="87">
        <v>47283</v>
      </c>
      <c r="Q668" s="49" t="s">
        <v>4382</v>
      </c>
      <c r="R668" s="73"/>
      <c r="S668" s="73"/>
      <c r="T668" s="49" t="s">
        <v>4385</v>
      </c>
      <c r="U668" s="64" t="s">
        <v>4386</v>
      </c>
      <c r="V668" s="105" t="s">
        <v>4387</v>
      </c>
      <c r="W668" s="12" t="s">
        <v>1627</v>
      </c>
      <c r="X668" s="49" t="str">
        <f t="shared" si="45"/>
        <v>MASESA MATERIALES Y SERVICIOS GFM S.A.</v>
      </c>
      <c r="Y668" s="9"/>
      <c r="Z668" s="30" t="str">
        <f t="shared" si="48"/>
        <v>3-101-188102</v>
      </c>
      <c r="AA668" s="30"/>
      <c r="AB668" s="30"/>
      <c r="AC668" s="30"/>
      <c r="AD668" s="90" t="str">
        <f t="shared" ca="1" si="47"/>
        <v>ACTIVO</v>
      </c>
      <c r="AF668" s="50"/>
      <c r="AG668" s="50"/>
      <c r="AH668" s="8"/>
    </row>
    <row r="669" spans="1:34" ht="76.5" x14ac:dyDescent="0.2">
      <c r="A669" s="74" t="s">
        <v>4390</v>
      </c>
      <c r="B669" s="49" t="s">
        <v>4391</v>
      </c>
      <c r="C669" s="49" t="s">
        <v>31</v>
      </c>
      <c r="D669" s="49" t="s">
        <v>314</v>
      </c>
      <c r="E669" s="49"/>
      <c r="F669" s="73"/>
      <c r="G669" s="73"/>
      <c r="H669" s="49"/>
      <c r="I669" s="87"/>
      <c r="J669" s="49" t="s">
        <v>34</v>
      </c>
      <c r="K669" s="49" t="s">
        <v>4392</v>
      </c>
      <c r="L669" s="49" t="s">
        <v>4276</v>
      </c>
      <c r="M669" s="87">
        <v>46531</v>
      </c>
      <c r="N669" s="84" t="s">
        <v>4393</v>
      </c>
      <c r="O669" s="87">
        <v>45475</v>
      </c>
      <c r="P669" s="87">
        <v>47301</v>
      </c>
      <c r="Q669" s="49" t="s">
        <v>4394</v>
      </c>
      <c r="R669" s="73"/>
      <c r="S669" s="73"/>
      <c r="T669" s="49" t="s">
        <v>4396</v>
      </c>
      <c r="U669" s="64" t="s">
        <v>4397</v>
      </c>
      <c r="V669" s="105" t="s">
        <v>4398</v>
      </c>
      <c r="W669" s="12" t="s">
        <v>4395</v>
      </c>
      <c r="X669" s="49" t="str">
        <f t="shared" si="45"/>
        <v>Proyecto y Servicios Industriales PSI S.A</v>
      </c>
      <c r="Y669" s="9"/>
      <c r="Z669" s="30" t="str">
        <f t="shared" si="48"/>
        <v>3-101-714698</v>
      </c>
      <c r="AA669" s="30"/>
      <c r="AB669" s="30"/>
      <c r="AC669" s="30"/>
      <c r="AD669" s="90" t="str">
        <f t="shared" ca="1" si="47"/>
        <v>ACTIVO</v>
      </c>
      <c r="AF669" s="50"/>
      <c r="AG669" s="50"/>
      <c r="AH669" s="8"/>
    </row>
    <row r="670" spans="1:34" x14ac:dyDescent="0.2">
      <c r="A670" s="74" t="s">
        <v>4399</v>
      </c>
      <c r="B670" s="49" t="s">
        <v>4400</v>
      </c>
      <c r="C670" s="49" t="s">
        <v>325</v>
      </c>
      <c r="D670" s="49" t="s">
        <v>325</v>
      </c>
      <c r="E670" s="49"/>
      <c r="F670" s="73"/>
      <c r="G670" s="73"/>
      <c r="H670" s="49"/>
      <c r="I670" s="87"/>
      <c r="J670" s="49" t="s">
        <v>34</v>
      </c>
      <c r="K670" s="49" t="s">
        <v>4401</v>
      </c>
      <c r="L670" s="49" t="s">
        <v>731</v>
      </c>
      <c r="M670" s="87">
        <v>47262</v>
      </c>
      <c r="N670" s="84" t="s">
        <v>4402</v>
      </c>
      <c r="O670" s="87">
        <v>45471</v>
      </c>
      <c r="P670" s="87">
        <v>47297</v>
      </c>
      <c r="Q670" s="49" t="s">
        <v>4403</v>
      </c>
      <c r="R670" s="73"/>
      <c r="S670" s="73"/>
      <c r="T670" s="49" t="s">
        <v>4404</v>
      </c>
      <c r="U670" s="64" t="s">
        <v>4401</v>
      </c>
      <c r="V670" s="105" t="s">
        <v>4405</v>
      </c>
      <c r="W670" s="12" t="s">
        <v>4406</v>
      </c>
      <c r="X670" s="49" t="str">
        <f t="shared" si="45"/>
        <v>Feast Trade S.A.</v>
      </c>
      <c r="Y670" s="9"/>
      <c r="Z670" s="30" t="str">
        <f t="shared" si="48"/>
        <v>3-101-900357</v>
      </c>
      <c r="AA670" s="30"/>
      <c r="AB670" s="30"/>
      <c r="AC670" s="30"/>
      <c r="AD670" s="90" t="str">
        <f t="shared" ca="1" si="47"/>
        <v>ACTIVO</v>
      </c>
      <c r="AF670" s="50"/>
      <c r="AG670" s="50"/>
      <c r="AH670" s="8"/>
    </row>
    <row r="671" spans="1:34" ht="38.25" x14ac:dyDescent="0.2">
      <c r="A671" s="74" t="s">
        <v>4407</v>
      </c>
      <c r="B671" s="49" t="s">
        <v>4408</v>
      </c>
      <c r="C671" s="49" t="s">
        <v>31</v>
      </c>
      <c r="D671" s="49" t="s">
        <v>31</v>
      </c>
      <c r="E671" s="49"/>
      <c r="F671" s="73"/>
      <c r="G671" s="73"/>
      <c r="H671" s="49"/>
      <c r="I671" s="87"/>
      <c r="J671" s="49" t="s">
        <v>34</v>
      </c>
      <c r="K671" s="49" t="s">
        <v>4409</v>
      </c>
      <c r="L671" s="49" t="s">
        <v>31</v>
      </c>
      <c r="M671" s="87">
        <v>46960</v>
      </c>
      <c r="N671" s="84" t="s">
        <v>4410</v>
      </c>
      <c r="O671" s="87">
        <v>45478</v>
      </c>
      <c r="P671" s="87">
        <v>47304</v>
      </c>
      <c r="Q671" s="49" t="s">
        <v>4411</v>
      </c>
      <c r="R671" s="73"/>
      <c r="S671" s="73"/>
      <c r="T671" s="49" t="s">
        <v>4412</v>
      </c>
      <c r="U671" s="64" t="s">
        <v>4409</v>
      </c>
      <c r="V671" s="105" t="s">
        <v>4413</v>
      </c>
      <c r="W671" s="12" t="s">
        <v>4414</v>
      </c>
      <c r="X671" s="49" t="str">
        <f t="shared" si="45"/>
        <v>REPRESENTACIONES COVA VEINTIDOS SOCIEDAD ANONIMA</v>
      </c>
      <c r="Y671" s="9"/>
      <c r="Z671" s="30" t="str">
        <f t="shared" si="48"/>
        <v>3-101-865454</v>
      </c>
      <c r="AA671" s="30"/>
      <c r="AB671" s="30"/>
      <c r="AC671" s="30"/>
      <c r="AD671" s="90" t="str">
        <f t="shared" ca="1" si="47"/>
        <v>ACTIVO</v>
      </c>
      <c r="AF671" s="50"/>
      <c r="AG671" s="50"/>
      <c r="AH671" s="8"/>
    </row>
    <row r="672" spans="1:34" ht="51" x14ac:dyDescent="0.2">
      <c r="A672" s="181" t="s">
        <v>4415</v>
      </c>
      <c r="B672" s="177" t="s">
        <v>4416</v>
      </c>
      <c r="C672" s="177" t="s">
        <v>44</v>
      </c>
      <c r="D672" s="177" t="s">
        <v>339</v>
      </c>
      <c r="E672" s="177"/>
      <c r="F672" s="177"/>
      <c r="G672" s="177"/>
      <c r="H672" s="177"/>
      <c r="I672" s="177"/>
      <c r="J672" s="177" t="s">
        <v>34</v>
      </c>
      <c r="K672" s="177" t="s">
        <v>4417</v>
      </c>
      <c r="L672" s="177" t="s">
        <v>339</v>
      </c>
      <c r="M672" s="183">
        <v>46916</v>
      </c>
      <c r="N672" s="216" t="s">
        <v>4418</v>
      </c>
      <c r="O672" s="171">
        <v>46586</v>
      </c>
      <c r="P672" s="171">
        <v>47317</v>
      </c>
      <c r="Q672" s="216" t="s">
        <v>4419</v>
      </c>
      <c r="R672" s="175"/>
      <c r="S672" s="175"/>
      <c r="T672" s="216" t="s">
        <v>4420</v>
      </c>
      <c r="U672" s="326" t="s">
        <v>4421</v>
      </c>
      <c r="V672" s="179" t="s">
        <v>4422</v>
      </c>
      <c r="W672" s="12" t="s">
        <v>4423</v>
      </c>
      <c r="X672" s="49" t="str">
        <f t="shared" si="45"/>
        <v xml:space="preserve"> INVELEC S.A. (ElectroGreenCR)</v>
      </c>
      <c r="Y672" s="9"/>
      <c r="Z672" s="30" t="str">
        <f t="shared" si="48"/>
        <v xml:space="preserve"> 3-105-651477</v>
      </c>
      <c r="AA672" s="30"/>
      <c r="AB672" s="30"/>
      <c r="AC672" s="30"/>
      <c r="AD672" s="169" t="str">
        <f t="shared" ca="1" si="47"/>
        <v>ACTIVO</v>
      </c>
      <c r="AF672" s="50"/>
      <c r="AG672" s="50"/>
      <c r="AH672" s="8"/>
    </row>
    <row r="673" spans="1:34" ht="63.75" x14ac:dyDescent="0.2">
      <c r="A673" s="182"/>
      <c r="B673" s="178"/>
      <c r="C673" s="178"/>
      <c r="D673" s="178"/>
      <c r="E673" s="178"/>
      <c r="F673" s="178"/>
      <c r="G673" s="178"/>
      <c r="H673" s="178"/>
      <c r="I673" s="178"/>
      <c r="J673" s="178"/>
      <c r="K673" s="178"/>
      <c r="L673" s="178"/>
      <c r="M673" s="184"/>
      <c r="N673" s="216"/>
      <c r="O673" s="172"/>
      <c r="P673" s="172"/>
      <c r="Q673" s="216"/>
      <c r="R673" s="176"/>
      <c r="S673" s="176"/>
      <c r="T673" s="216"/>
      <c r="U673" s="327"/>
      <c r="V673" s="180"/>
      <c r="W673" s="12" t="s">
        <v>4423</v>
      </c>
      <c r="X673" s="49" t="s">
        <v>4424</v>
      </c>
      <c r="Y673" s="9"/>
      <c r="Z673" s="30" t="s">
        <v>4425</v>
      </c>
      <c r="AA673" s="30" t="s">
        <v>4419</v>
      </c>
      <c r="AB673" s="30" t="s">
        <v>4417</v>
      </c>
      <c r="AC673" s="134">
        <v>46916</v>
      </c>
      <c r="AD673" s="170"/>
      <c r="AF673" s="50"/>
      <c r="AG673" s="50"/>
      <c r="AH673" s="8"/>
    </row>
    <row r="674" spans="1:34" ht="114.75" x14ac:dyDescent="0.2">
      <c r="A674" s="74" t="s">
        <v>4426</v>
      </c>
      <c r="B674" s="49" t="s">
        <v>4427</v>
      </c>
      <c r="C674" s="49" t="s">
        <v>44</v>
      </c>
      <c r="D674" s="49" t="s">
        <v>590</v>
      </c>
      <c r="E674" s="49"/>
      <c r="F674" s="73"/>
      <c r="G674" s="73"/>
      <c r="H674" s="49"/>
      <c r="I674" s="87"/>
      <c r="J674" s="49" t="s">
        <v>34</v>
      </c>
      <c r="K674" s="49" t="s">
        <v>4428</v>
      </c>
      <c r="L674" s="49" t="s">
        <v>590</v>
      </c>
      <c r="M674" s="87">
        <v>45818</v>
      </c>
      <c r="N674" s="84" t="s">
        <v>4429</v>
      </c>
      <c r="O674" s="87">
        <v>45505</v>
      </c>
      <c r="P674" s="87">
        <v>47331</v>
      </c>
      <c r="Q674" s="49" t="s">
        <v>4430</v>
      </c>
      <c r="R674" s="73"/>
      <c r="S674" s="73"/>
      <c r="T674" s="49" t="s">
        <v>4431</v>
      </c>
      <c r="U674" s="64" t="s">
        <v>4432</v>
      </c>
      <c r="V674" s="105" t="s">
        <v>4433</v>
      </c>
      <c r="W674" s="12" t="s">
        <v>4434</v>
      </c>
      <c r="X674" s="49" t="str">
        <f t="shared" si="45"/>
        <v>Tecniservicios H Dos Mil S.A.</v>
      </c>
      <c r="Y674" s="9"/>
      <c r="Z674" s="30" t="str">
        <f t="shared" si="48"/>
        <v>3-101-143028</v>
      </c>
      <c r="AA674" s="30"/>
      <c r="AB674" s="30"/>
      <c r="AC674" s="30"/>
      <c r="AD674" s="90" t="str">
        <f t="shared" ca="1" si="47"/>
        <v>ACTIVO</v>
      </c>
      <c r="AF674" s="50"/>
      <c r="AG674" s="50"/>
      <c r="AH674" s="8"/>
    </row>
    <row r="675" spans="1:34" ht="38.25" x14ac:dyDescent="0.2">
      <c r="A675" s="74" t="s">
        <v>4436</v>
      </c>
      <c r="B675" t="s">
        <v>4437</v>
      </c>
      <c r="C675" s="49" t="s">
        <v>480</v>
      </c>
      <c r="D675" s="49" t="s">
        <v>2009</v>
      </c>
      <c r="E675" s="49"/>
      <c r="F675" s="73"/>
      <c r="G675" s="73"/>
      <c r="H675" s="49"/>
      <c r="I675" s="87"/>
      <c r="J675" s="49" t="s">
        <v>34</v>
      </c>
      <c r="K675" s="49" t="s">
        <v>4438</v>
      </c>
      <c r="L675" s="49" t="s">
        <v>480</v>
      </c>
      <c r="M675" s="87">
        <v>46365</v>
      </c>
      <c r="N675" s="84" t="s">
        <v>4439</v>
      </c>
      <c r="O675" s="87">
        <v>45520</v>
      </c>
      <c r="P675" s="87">
        <v>47346</v>
      </c>
      <c r="Q675" s="49" t="s">
        <v>4440</v>
      </c>
      <c r="R675" s="73"/>
      <c r="S675" s="73"/>
      <c r="T675" s="49" t="s">
        <v>4441</v>
      </c>
      <c r="U675" s="64">
        <v>84336711</v>
      </c>
      <c r="V675" s="105" t="s">
        <v>4442</v>
      </c>
      <c r="W675" s="12" t="s">
        <v>4443</v>
      </c>
      <c r="X675" s="49" t="str">
        <f t="shared" si="45"/>
        <v>COOPESERPOLI R.L</v>
      </c>
      <c r="Y675" s="9"/>
      <c r="Z675" s="30" t="str">
        <f t="shared" si="48"/>
        <v>3-004-748246</v>
      </c>
      <c r="AA675" s="30"/>
      <c r="AB675" s="30"/>
      <c r="AC675" s="30"/>
      <c r="AD675" s="90" t="str">
        <f t="shared" ca="1" si="47"/>
        <v>ACTIVO</v>
      </c>
      <c r="AF675" s="50"/>
      <c r="AG675" s="50"/>
      <c r="AH675" s="8"/>
    </row>
    <row r="676" spans="1:34" ht="38.25" x14ac:dyDescent="0.2">
      <c r="A676" s="74" t="s">
        <v>4451</v>
      </c>
      <c r="B676" s="49" t="s">
        <v>4452</v>
      </c>
      <c r="C676" s="49" t="s">
        <v>44</v>
      </c>
      <c r="D676" s="49" t="s">
        <v>339</v>
      </c>
      <c r="E676" s="49"/>
      <c r="F676" s="73"/>
      <c r="G676" s="73"/>
      <c r="H676" s="49"/>
      <c r="I676" s="87"/>
      <c r="J676" s="49" t="s">
        <v>34</v>
      </c>
      <c r="K676" s="49" t="s">
        <v>4453</v>
      </c>
      <c r="L676" s="49" t="s">
        <v>339</v>
      </c>
      <c r="M676" s="87">
        <v>46007</v>
      </c>
      <c r="N676" t="s">
        <v>4454</v>
      </c>
      <c r="O676" s="87">
        <v>45520</v>
      </c>
      <c r="P676" s="87">
        <v>47346</v>
      </c>
      <c r="Q676" s="49" t="s">
        <v>4455</v>
      </c>
      <c r="R676" s="73"/>
      <c r="S676" s="73"/>
      <c r="T676" s="49" t="s">
        <v>4456</v>
      </c>
      <c r="U676" s="64" t="s">
        <v>4457</v>
      </c>
      <c r="V676" s="105" t="s">
        <v>4458</v>
      </c>
      <c r="W676" t="s">
        <v>4459</v>
      </c>
      <c r="X676" s="49" t="str">
        <f t="shared" si="45"/>
        <v>Representaciones Técnicas Internacionales IEEA S.A. (RETECSA)</v>
      </c>
      <c r="Y676" s="9"/>
      <c r="Z676" s="30" t="str">
        <f t="shared" si="48"/>
        <v>3-101-395472</v>
      </c>
      <c r="AA676" s="30"/>
      <c r="AB676" s="30"/>
      <c r="AC676" s="30"/>
      <c r="AD676" s="90" t="str">
        <f t="shared" ca="1" si="47"/>
        <v>ACTIVO</v>
      </c>
      <c r="AF676" s="50"/>
      <c r="AG676" s="50"/>
      <c r="AH676" s="8"/>
    </row>
    <row r="677" spans="1:34" ht="25.5" x14ac:dyDescent="0.2">
      <c r="A677" s="74" t="s">
        <v>4464</v>
      </c>
      <c r="B677" s="49" t="s">
        <v>4465</v>
      </c>
      <c r="C677" s="49" t="s">
        <v>44</v>
      </c>
      <c r="D677" s="49" t="s">
        <v>2009</v>
      </c>
      <c r="E677" s="49"/>
      <c r="F677" s="73"/>
      <c r="G677" s="73"/>
      <c r="H677" s="49"/>
      <c r="I677" s="87"/>
      <c r="J677" s="49" t="s">
        <v>34</v>
      </c>
      <c r="K677" s="49" t="s">
        <v>4466</v>
      </c>
      <c r="L677" s="134" t="s">
        <v>886</v>
      </c>
      <c r="M677" s="134">
        <v>45570</v>
      </c>
      <c r="N677" s="84" t="s">
        <v>4467</v>
      </c>
      <c r="O677" s="87">
        <v>45533</v>
      </c>
      <c r="P677" s="87">
        <v>47359</v>
      </c>
      <c r="Q677" s="49" t="s">
        <v>4468</v>
      </c>
      <c r="R677" s="73"/>
      <c r="S677" s="73"/>
      <c r="T677" s="49" t="s">
        <v>4469</v>
      </c>
      <c r="U677" s="64" t="s">
        <v>4470</v>
      </c>
      <c r="V677" s="105" t="s">
        <v>4471</v>
      </c>
      <c r="W677" s="165" t="s">
        <v>4472</v>
      </c>
      <c r="X677" s="49" t="str">
        <f t="shared" si="45"/>
        <v xml:space="preserve"> Derivados de Maíz Alimenticio S.A. (DEMASA).</v>
      </c>
      <c r="Y677" s="9"/>
      <c r="Z677" s="30" t="str">
        <f t="shared" si="48"/>
        <v xml:space="preserve"> 3-101-017062</v>
      </c>
      <c r="AA677" s="30"/>
      <c r="AB677" s="30"/>
      <c r="AC677" s="30"/>
      <c r="AD677" s="90" t="str">
        <f t="shared" ca="1" si="47"/>
        <v>ACTIVO</v>
      </c>
      <c r="AF677" s="50"/>
      <c r="AG677" s="50"/>
      <c r="AH677" s="8"/>
    </row>
    <row r="678" spans="1:34" ht="38.25" x14ac:dyDescent="0.2">
      <c r="A678" s="74" t="s">
        <v>4474</v>
      </c>
      <c r="B678" s="49" t="s">
        <v>4475</v>
      </c>
      <c r="C678" s="49" t="s">
        <v>325</v>
      </c>
      <c r="D678" s="49" t="s">
        <v>325</v>
      </c>
      <c r="E678" s="49"/>
      <c r="F678" s="73"/>
      <c r="G678" s="73"/>
      <c r="H678" s="49"/>
      <c r="I678" s="87"/>
      <c r="J678" s="49" t="s">
        <v>34</v>
      </c>
      <c r="K678" s="49">
        <v>784</v>
      </c>
      <c r="L678" s="49" t="s">
        <v>731</v>
      </c>
      <c r="M678" s="87">
        <v>47307</v>
      </c>
      <c r="N678" s="84" t="s">
        <v>4476</v>
      </c>
      <c r="O678" s="87">
        <v>45534</v>
      </c>
      <c r="P678" s="87">
        <v>47360</v>
      </c>
      <c r="Q678" s="49" t="s">
        <v>4477</v>
      </c>
      <c r="R678" s="73"/>
      <c r="S678" s="73"/>
      <c r="T678" s="49" t="s">
        <v>4478</v>
      </c>
      <c r="U678" s="64" t="s">
        <v>4479</v>
      </c>
      <c r="V678" s="105" t="s">
        <v>4480</v>
      </c>
      <c r="W678" s="165" t="s">
        <v>4481</v>
      </c>
      <c r="X678" s="49" t="str">
        <f t="shared" si="45"/>
        <v>EQUIPOS Y PARTES DE REFRIGERACIÓN EQUIPSA S.A</v>
      </c>
      <c r="Y678" s="9"/>
      <c r="Z678" s="30" t="str">
        <f t="shared" si="48"/>
        <v>3-101-888320</v>
      </c>
      <c r="AA678" s="30"/>
      <c r="AB678" s="30"/>
      <c r="AC678" s="30"/>
      <c r="AD678" s="90" t="str">
        <f t="shared" ca="1" si="47"/>
        <v>ACTIVO</v>
      </c>
      <c r="AF678" s="50"/>
      <c r="AG678" s="50"/>
      <c r="AH678" s="8"/>
    </row>
    <row r="679" spans="1:34" ht="25.5" x14ac:dyDescent="0.2">
      <c r="A679" s="74" t="s">
        <v>4482</v>
      </c>
      <c r="B679" s="49">
        <v>303770949</v>
      </c>
      <c r="C679" s="49" t="s">
        <v>70</v>
      </c>
      <c r="D679" s="49" t="s">
        <v>4483</v>
      </c>
      <c r="E679" s="49"/>
      <c r="F679" s="73"/>
      <c r="G679" s="73"/>
      <c r="H679" s="49"/>
      <c r="I679" s="87"/>
      <c r="J679" s="49" t="s">
        <v>34</v>
      </c>
      <c r="K679" s="49" t="s">
        <v>4484</v>
      </c>
      <c r="L679" s="49" t="s">
        <v>4483</v>
      </c>
      <c r="M679" s="87">
        <v>46135</v>
      </c>
      <c r="N679" s="84" t="s">
        <v>4485</v>
      </c>
      <c r="O679" s="87">
        <v>45545</v>
      </c>
      <c r="P679" s="87">
        <v>47371</v>
      </c>
      <c r="Q679" s="49" t="s">
        <v>4486</v>
      </c>
      <c r="R679" s="73"/>
      <c r="S679" s="73"/>
      <c r="T679" s="49" t="s">
        <v>4487</v>
      </c>
      <c r="U679" s="64">
        <v>25565427</v>
      </c>
      <c r="V679" s="105" t="s">
        <v>4488</v>
      </c>
      <c r="W679" s="165" t="s">
        <v>4489</v>
      </c>
      <c r="X679" s="49" t="str">
        <f t="shared" si="45"/>
        <v>BCL Repuestos</v>
      </c>
      <c r="Y679" s="9"/>
      <c r="Z679" s="30">
        <f t="shared" si="48"/>
        <v>303770949</v>
      </c>
      <c r="AA679" s="30"/>
      <c r="AB679" s="30"/>
      <c r="AC679" s="30"/>
      <c r="AD679" s="90" t="str">
        <f t="shared" ca="1" si="47"/>
        <v>ACTIVO</v>
      </c>
      <c r="AF679" s="50"/>
      <c r="AG679" s="50"/>
      <c r="AH679" s="8"/>
    </row>
    <row r="680" spans="1:34" ht="25.5" x14ac:dyDescent="0.2">
      <c r="A680" s="74" t="s">
        <v>4490</v>
      </c>
      <c r="B680" s="49" t="s">
        <v>4491</v>
      </c>
      <c r="C680" s="49" t="s">
        <v>44</v>
      </c>
      <c r="D680" s="49" t="s">
        <v>2009</v>
      </c>
      <c r="E680" s="49"/>
      <c r="F680" s="73"/>
      <c r="G680" s="73"/>
      <c r="H680" s="49"/>
      <c r="I680" s="87"/>
      <c r="J680" s="49" t="s">
        <v>34</v>
      </c>
      <c r="K680" s="49" t="s">
        <v>4492</v>
      </c>
      <c r="L680" s="49" t="s">
        <v>1056</v>
      </c>
      <c r="M680" s="87">
        <v>46941</v>
      </c>
      <c r="N680" s="84" t="s">
        <v>4493</v>
      </c>
      <c r="O680" s="87">
        <v>45538</v>
      </c>
      <c r="P680" s="87">
        <v>47364</v>
      </c>
      <c r="Q680" s="49" t="s">
        <v>4494</v>
      </c>
      <c r="R680" s="73"/>
      <c r="S680" s="73"/>
      <c r="T680" s="49" t="s">
        <v>4495</v>
      </c>
      <c r="U680" s="64" t="s">
        <v>4496</v>
      </c>
      <c r="V680" s="105" t="s">
        <v>4497</v>
      </c>
      <c r="W680" s="165" t="s">
        <v>4498</v>
      </c>
      <c r="X680" s="49" t="str">
        <f t="shared" si="45"/>
        <v>ELECTRONIC SECURITY SYSTEMS, S.A</v>
      </c>
      <c r="Y680" s="9"/>
      <c r="Z680" s="30" t="str">
        <f t="shared" si="48"/>
        <v xml:space="preserve"> 3-101-291922</v>
      </c>
      <c r="AA680" s="30"/>
      <c r="AB680" s="30"/>
      <c r="AC680" s="30"/>
      <c r="AD680" s="90" t="str">
        <f t="shared" ca="1" si="47"/>
        <v>ACTIVO</v>
      </c>
      <c r="AF680" s="50"/>
      <c r="AG680" s="50"/>
      <c r="AH680" s="8"/>
    </row>
    <row r="681" spans="1:34" ht="25.5" x14ac:dyDescent="0.2">
      <c r="A681" s="74" t="s">
        <v>4499</v>
      </c>
      <c r="B681" s="49">
        <v>3101743717</v>
      </c>
      <c r="C681" s="49" t="s">
        <v>325</v>
      </c>
      <c r="D681" s="49" t="s">
        <v>325</v>
      </c>
      <c r="E681" s="49"/>
      <c r="F681" s="73"/>
      <c r="G681" s="73"/>
      <c r="H681" s="49"/>
      <c r="I681" s="87"/>
      <c r="J681" s="49" t="s">
        <v>34</v>
      </c>
      <c r="K681" s="49">
        <v>799</v>
      </c>
      <c r="L681" s="49" t="s">
        <v>731</v>
      </c>
      <c r="M681" s="87">
        <v>47310</v>
      </c>
      <c r="N681" s="84" t="s">
        <v>4500</v>
      </c>
      <c r="O681" s="87">
        <v>45537</v>
      </c>
      <c r="P681" s="87">
        <v>47363</v>
      </c>
      <c r="Q681" s="49" t="s">
        <v>4501</v>
      </c>
      <c r="R681" s="73"/>
      <c r="S681" s="73"/>
      <c r="T681" s="49" t="s">
        <v>4502</v>
      </c>
      <c r="U681" s="64" t="s">
        <v>4503</v>
      </c>
      <c r="V681" s="105" t="s">
        <v>4504</v>
      </c>
      <c r="W681" s="165" t="s">
        <v>50</v>
      </c>
      <c r="X681" s="49" t="str">
        <f t="shared" si="45"/>
        <v xml:space="preserve"> MOTOSPORTIRE SA.</v>
      </c>
      <c r="Y681" s="9"/>
      <c r="Z681" s="30">
        <f t="shared" si="48"/>
        <v>3101743717</v>
      </c>
      <c r="AA681" s="30"/>
      <c r="AB681" s="30"/>
      <c r="AC681" s="30"/>
      <c r="AD681" s="90" t="str">
        <f t="shared" ca="1" si="47"/>
        <v>ACTIVO</v>
      </c>
      <c r="AF681" s="50"/>
      <c r="AG681" s="50"/>
      <c r="AH681" s="8"/>
    </row>
    <row r="682" spans="1:34" x14ac:dyDescent="0.2">
      <c r="A682" s="74" t="s">
        <v>4505</v>
      </c>
      <c r="B682" s="49" t="s">
        <v>4506</v>
      </c>
      <c r="C682" s="49" t="s">
        <v>325</v>
      </c>
      <c r="D682" s="49" t="s">
        <v>325</v>
      </c>
      <c r="E682" s="49"/>
      <c r="F682" s="73"/>
      <c r="G682" s="73"/>
      <c r="H682" s="49"/>
      <c r="I682" s="87"/>
      <c r="J682" s="49" t="s">
        <v>34</v>
      </c>
      <c r="K682" s="49">
        <v>783</v>
      </c>
      <c r="L682" s="49" t="s">
        <v>731</v>
      </c>
      <c r="M682" s="87">
        <v>47307</v>
      </c>
      <c r="N682" s="84" t="s">
        <v>4507</v>
      </c>
      <c r="O682" s="87">
        <v>45534</v>
      </c>
      <c r="P682" s="87">
        <v>47360</v>
      </c>
      <c r="Q682" s="49" t="s">
        <v>4462</v>
      </c>
      <c r="R682" s="73"/>
      <c r="S682" s="73"/>
      <c r="T682" s="49" t="s">
        <v>4478</v>
      </c>
      <c r="U682" s="64" t="s">
        <v>4479</v>
      </c>
      <c r="V682" s="105" t="s">
        <v>4480</v>
      </c>
      <c r="W682" s="165" t="s">
        <v>4508</v>
      </c>
      <c r="X682" s="49" t="str">
        <f t="shared" si="45"/>
        <v xml:space="preserve">RC REFRIGERACIÓN S.A. </v>
      </c>
      <c r="Y682" s="9"/>
      <c r="Z682" s="30" t="str">
        <f t="shared" si="48"/>
        <v>3-101-888380</v>
      </c>
      <c r="AA682" s="30"/>
      <c r="AB682" s="30"/>
      <c r="AC682" s="30"/>
      <c r="AD682" s="90" t="str">
        <f t="shared" ca="1" si="47"/>
        <v>ACTIVO</v>
      </c>
      <c r="AF682" s="50"/>
      <c r="AG682" s="50"/>
      <c r="AH682" s="8"/>
    </row>
    <row r="683" spans="1:34" ht="25.5" x14ac:dyDescent="0.2">
      <c r="A683" s="74" t="s">
        <v>4536</v>
      </c>
      <c r="B683" s="49" t="s">
        <v>4537</v>
      </c>
      <c r="C683" s="49" t="s">
        <v>44</v>
      </c>
      <c r="D683" s="49" t="s">
        <v>44</v>
      </c>
      <c r="E683" s="49"/>
      <c r="F683" s="73"/>
      <c r="G683" s="73"/>
      <c r="H683" s="49"/>
      <c r="I683" s="87"/>
      <c r="J683" s="49" t="s">
        <v>34</v>
      </c>
      <c r="K683" s="49" t="s">
        <v>4538</v>
      </c>
      <c r="L683" s="49" t="s">
        <v>2198</v>
      </c>
      <c r="M683" s="87">
        <v>47036</v>
      </c>
      <c r="N683" s="84" t="s">
        <v>4539</v>
      </c>
      <c r="O683" s="87">
        <v>45586</v>
      </c>
      <c r="P683" s="87">
        <v>47412</v>
      </c>
      <c r="Q683" s="49" t="s">
        <v>4544</v>
      </c>
      <c r="R683" s="73"/>
      <c r="S683" s="73"/>
      <c r="T683" s="49" t="s">
        <v>4540</v>
      </c>
      <c r="U683" s="64" t="s">
        <v>4541</v>
      </c>
      <c r="V683" s="105" t="s">
        <v>4542</v>
      </c>
      <c r="W683" s="12" t="s">
        <v>4543</v>
      </c>
      <c r="X683" s="49" t="str">
        <f t="shared" si="45"/>
        <v>TRANSACCIONES MEDICAS TRANSMEDIC, S.A.</v>
      </c>
      <c r="Y683" s="9"/>
      <c r="Z683" s="30" t="str">
        <f t="shared" si="48"/>
        <v>3-101-171135</v>
      </c>
      <c r="AA683" s="30"/>
      <c r="AB683" s="30"/>
      <c r="AC683" s="30"/>
      <c r="AD683" s="90" t="str">
        <f t="shared" ca="1" si="47"/>
        <v>ACTIVO</v>
      </c>
      <c r="AF683" s="50"/>
      <c r="AG683" s="50"/>
      <c r="AH683" s="8"/>
    </row>
    <row r="684" spans="1:34" ht="38.25" x14ac:dyDescent="0.2">
      <c r="A684" s="74" t="s">
        <v>4546</v>
      </c>
      <c r="B684" s="49" t="s">
        <v>4547</v>
      </c>
      <c r="C684" s="49" t="s">
        <v>44</v>
      </c>
      <c r="D684" s="49" t="s">
        <v>103</v>
      </c>
      <c r="E684" s="49"/>
      <c r="F684" s="73"/>
      <c r="G684" s="73"/>
      <c r="H684" s="49"/>
      <c r="I684" s="87"/>
      <c r="J684" s="49" t="s">
        <v>34</v>
      </c>
      <c r="K684" s="49" t="s">
        <v>4548</v>
      </c>
      <c r="L684" s="49" t="s">
        <v>103</v>
      </c>
      <c r="M684" s="87">
        <v>47371</v>
      </c>
      <c r="N684" s="84" t="s">
        <v>4545</v>
      </c>
      <c r="O684" s="87">
        <v>45597</v>
      </c>
      <c r="P684" s="87">
        <v>47423</v>
      </c>
      <c r="Q684" s="49" t="s">
        <v>4549</v>
      </c>
      <c r="R684" s="73"/>
      <c r="S684" s="73"/>
      <c r="T684" s="49" t="s">
        <v>4550</v>
      </c>
      <c r="U684" s="64">
        <v>22244189</v>
      </c>
      <c r="V684" s="105" t="s">
        <v>4551</v>
      </c>
      <c r="W684" s="12" t="s">
        <v>4552</v>
      </c>
      <c r="X684" s="49" t="str">
        <f t="shared" si="45"/>
        <v xml:space="preserve">CENTRO DE FOTOCOPIADO DIGITAL CENFODI S.A </v>
      </c>
      <c r="Y684" s="9"/>
      <c r="Z684" s="30" t="str">
        <f t="shared" si="48"/>
        <v xml:space="preserve"> 3-101-520804</v>
      </c>
      <c r="AA684" s="30"/>
      <c r="AB684" s="30"/>
      <c r="AC684" s="30"/>
      <c r="AD684" s="90" t="str">
        <f t="shared" ca="1" si="47"/>
        <v>ACTIVO</v>
      </c>
      <c r="AF684" s="50"/>
      <c r="AG684" s="50"/>
      <c r="AH684" s="8"/>
    </row>
    <row r="685" spans="1:34" ht="25.5" customHeight="1" x14ac:dyDescent="0.2">
      <c r="A685" s="74" t="s">
        <v>4560</v>
      </c>
      <c r="B685">
        <v>206890733</v>
      </c>
      <c r="C685" s="49" t="s">
        <v>325</v>
      </c>
      <c r="D685" s="49" t="s">
        <v>1137</v>
      </c>
      <c r="E685" s="49"/>
      <c r="F685" s="73"/>
      <c r="G685" s="73"/>
      <c r="H685" s="49"/>
      <c r="I685" s="87"/>
      <c r="J685" s="49" t="s">
        <v>34</v>
      </c>
      <c r="K685" s="49" t="s">
        <v>4561</v>
      </c>
      <c r="L685" s="49" t="s">
        <v>4562</v>
      </c>
      <c r="M685" s="87">
        <v>46310</v>
      </c>
      <c r="N685" s="84" t="s">
        <v>4559</v>
      </c>
      <c r="O685" s="87">
        <v>45611</v>
      </c>
      <c r="P685" s="87">
        <v>47437</v>
      </c>
      <c r="Q685" s="49" t="s">
        <v>4563</v>
      </c>
      <c r="R685" s="73"/>
      <c r="S685" s="73"/>
      <c r="T685" s="49" t="s">
        <v>4564</v>
      </c>
      <c r="U685" s="64">
        <v>206890733</v>
      </c>
      <c r="V685" s="105" t="s">
        <v>4565</v>
      </c>
      <c r="W685" s="12" t="s">
        <v>4566</v>
      </c>
      <c r="X685" s="49" t="str">
        <f t="shared" si="45"/>
        <v xml:space="preserve"> Andreina Castro Villalobos</v>
      </c>
      <c r="Y685" s="9"/>
      <c r="Z685" s="30">
        <f>B685</f>
        <v>206890733</v>
      </c>
      <c r="AA685" s="30"/>
      <c r="AB685" s="30"/>
      <c r="AC685" s="30"/>
      <c r="AD685" s="90" t="str">
        <f t="shared" ca="1" si="47"/>
        <v>ACTIVO</v>
      </c>
      <c r="AF685" s="50"/>
      <c r="AG685" s="50"/>
      <c r="AH685" s="8"/>
    </row>
    <row r="686" spans="1:34" ht="63.75" x14ac:dyDescent="0.2">
      <c r="A686" s="74" t="s">
        <v>4567</v>
      </c>
      <c r="B686" s="49" t="s">
        <v>4568</v>
      </c>
      <c r="C686" s="49" t="s">
        <v>325</v>
      </c>
      <c r="D686" s="49" t="s">
        <v>325</v>
      </c>
      <c r="E686" s="49"/>
      <c r="F686" s="73"/>
      <c r="G686" s="73"/>
      <c r="H686" s="49"/>
      <c r="I686" s="87"/>
      <c r="J686" s="49" t="s">
        <v>34</v>
      </c>
      <c r="K686" s="49" t="s">
        <v>4569</v>
      </c>
      <c r="L686" s="49" t="s">
        <v>731</v>
      </c>
      <c r="M686" s="87">
        <v>45966</v>
      </c>
      <c r="N686" s="84" t="s">
        <v>4570</v>
      </c>
      <c r="O686" s="87">
        <v>45617</v>
      </c>
      <c r="P686" s="87">
        <v>47443</v>
      </c>
      <c r="Q686" s="49" t="s">
        <v>4571</v>
      </c>
      <c r="R686" s="73"/>
      <c r="S686" s="73"/>
      <c r="T686" s="49" t="s">
        <v>4572</v>
      </c>
      <c r="U686" s="64" t="s">
        <v>4573</v>
      </c>
      <c r="V686" s="105" t="s">
        <v>4574</v>
      </c>
      <c r="W686" s="54" t="s">
        <v>4575</v>
      </c>
      <c r="X686" s="49" t="str">
        <f t="shared" si="45"/>
        <v>CEMACO INTERNACIONAL S.A.</v>
      </c>
      <c r="Y686" s="9"/>
      <c r="Z686" s="30" t="str">
        <f>B686</f>
        <v>3-101-070993</v>
      </c>
      <c r="AA686" s="30"/>
      <c r="AB686" s="30"/>
      <c r="AC686" s="30"/>
      <c r="AD686" s="90" t="str">
        <f t="shared" ca="1" si="47"/>
        <v>ACTIVO</v>
      </c>
      <c r="AF686" s="50"/>
      <c r="AG686" s="50"/>
      <c r="AH686" s="8"/>
    </row>
    <row r="687" spans="1:34" x14ac:dyDescent="0.2">
      <c r="A687" s="74"/>
      <c r="B687" s="49"/>
      <c r="C687" s="49"/>
      <c r="D687" s="49"/>
      <c r="E687" s="49"/>
      <c r="F687" s="73"/>
      <c r="G687" s="73"/>
      <c r="H687" s="49"/>
      <c r="I687" s="87"/>
      <c r="J687" s="49"/>
      <c r="K687" s="49"/>
      <c r="L687" s="49"/>
      <c r="M687" s="87"/>
      <c r="N687" s="84"/>
      <c r="O687" s="87"/>
      <c r="P687" s="87"/>
      <c r="Q687" s="49"/>
      <c r="R687" s="73"/>
      <c r="S687" s="73"/>
      <c r="T687" s="49"/>
      <c r="U687" s="64"/>
      <c r="V687" s="105"/>
      <c r="W687" s="12"/>
      <c r="X687" s="49"/>
      <c r="Y687" s="9"/>
      <c r="Z687" s="30"/>
      <c r="AA687" s="30"/>
      <c r="AB687" s="30"/>
      <c r="AC687" s="30"/>
      <c r="AD687" s="90" t="str">
        <f t="shared" ca="1" si="47"/>
        <v>INACTIVO</v>
      </c>
      <c r="AF687" s="50"/>
      <c r="AG687" s="50"/>
      <c r="AH687" s="8"/>
    </row>
    <row r="688" spans="1:34" x14ac:dyDescent="0.2">
      <c r="A688" s="74"/>
      <c r="B688" s="49"/>
      <c r="C688" s="49"/>
      <c r="D688" s="49"/>
      <c r="E688" s="49"/>
      <c r="F688" s="73"/>
      <c r="G688" s="73"/>
      <c r="H688" s="49"/>
      <c r="I688" s="87"/>
      <c r="J688" s="49"/>
      <c r="K688" s="49"/>
      <c r="L688" s="49"/>
      <c r="M688" s="87"/>
      <c r="N688" s="84"/>
      <c r="O688" s="87"/>
      <c r="P688" s="87"/>
      <c r="Q688" s="49"/>
      <c r="R688" s="73"/>
      <c r="S688" s="73"/>
      <c r="T688" s="49"/>
      <c r="U688" s="64"/>
      <c r="V688" s="105"/>
      <c r="W688" s="12"/>
      <c r="X688" s="49"/>
      <c r="Y688" s="9"/>
      <c r="Z688" s="30"/>
      <c r="AA688" s="30"/>
      <c r="AB688" s="30"/>
      <c r="AC688" s="30"/>
      <c r="AD688" s="90" t="str">
        <f t="shared" ca="1" si="47"/>
        <v>INACTIVO</v>
      </c>
      <c r="AF688" s="50"/>
      <c r="AG688" s="50"/>
      <c r="AH688" s="8"/>
    </row>
    <row r="689" spans="1:34" x14ac:dyDescent="0.2">
      <c r="A689" s="74"/>
      <c r="B689" s="49"/>
      <c r="C689" s="49"/>
      <c r="D689" s="49"/>
      <c r="E689" s="49"/>
      <c r="F689" s="73"/>
      <c r="G689" s="73"/>
      <c r="H689" s="49"/>
      <c r="I689" s="87"/>
      <c r="J689" s="49"/>
      <c r="K689" s="49"/>
      <c r="L689" s="49"/>
      <c r="M689" s="87"/>
      <c r="N689" s="84"/>
      <c r="O689" s="87"/>
      <c r="P689" s="87"/>
      <c r="Q689" s="49"/>
      <c r="R689" s="73"/>
      <c r="S689" s="73"/>
      <c r="T689" s="49"/>
      <c r="U689" s="64"/>
      <c r="V689" s="105"/>
      <c r="W689" s="12"/>
      <c r="X689" s="49"/>
      <c r="Y689" s="9"/>
      <c r="Z689" s="30">
        <f t="shared" si="48"/>
        <v>0</v>
      </c>
      <c r="AA689" s="30"/>
      <c r="AB689" s="30"/>
      <c r="AC689" s="30"/>
      <c r="AD689" s="90" t="str">
        <f t="shared" ca="1" si="47"/>
        <v>INACTIVO</v>
      </c>
      <c r="AF689" s="50"/>
      <c r="AG689" s="50"/>
      <c r="AH689" s="8"/>
    </row>
    <row r="690" spans="1:34" x14ac:dyDescent="0.2">
      <c r="A690" s="74"/>
      <c r="B690" s="49"/>
      <c r="C690" s="49"/>
      <c r="D690" s="49"/>
      <c r="E690" s="49"/>
      <c r="F690" s="73"/>
      <c r="G690" s="73"/>
      <c r="H690" s="49"/>
      <c r="I690" s="87"/>
      <c r="J690" s="49"/>
      <c r="K690" s="49"/>
      <c r="L690" s="49"/>
      <c r="M690" s="87"/>
      <c r="N690" s="84"/>
      <c r="O690" s="87"/>
      <c r="P690" s="87"/>
      <c r="Q690" s="49"/>
      <c r="R690" s="73"/>
      <c r="S690" s="73"/>
      <c r="T690" s="49"/>
      <c r="U690" s="64"/>
      <c r="V690" s="105"/>
      <c r="W690" s="12"/>
      <c r="X690" s="49"/>
      <c r="Y690" s="9"/>
      <c r="Z690" s="30">
        <f t="shared" si="48"/>
        <v>0</v>
      </c>
      <c r="AA690" s="30"/>
      <c r="AB690" s="30"/>
      <c r="AC690" s="30"/>
      <c r="AD690" s="90" t="str">
        <f t="shared" ca="1" si="47"/>
        <v>INACTIVO</v>
      </c>
      <c r="AF690" s="50"/>
      <c r="AG690" s="50"/>
      <c r="AH690" s="8"/>
    </row>
    <row r="691" spans="1:34" x14ac:dyDescent="0.2">
      <c r="A691" s="74"/>
      <c r="B691" s="49"/>
      <c r="C691" s="49"/>
      <c r="D691" s="49"/>
      <c r="E691" s="49"/>
      <c r="F691" s="73"/>
      <c r="G691" s="73"/>
      <c r="H691" s="49"/>
      <c r="I691" s="87"/>
      <c r="J691" s="49"/>
      <c r="K691" s="49"/>
      <c r="L691" s="49"/>
      <c r="M691" s="87"/>
      <c r="N691" s="49"/>
      <c r="O691" s="87"/>
      <c r="P691" s="87"/>
      <c r="Q691" s="87"/>
      <c r="R691" s="73"/>
      <c r="S691" s="73"/>
      <c r="T691" s="49"/>
      <c r="U691" s="64"/>
      <c r="V691" s="105"/>
      <c r="W691" s="12"/>
      <c r="X691" s="49"/>
      <c r="Y691" s="9"/>
      <c r="Z691" s="30">
        <f t="shared" si="48"/>
        <v>0</v>
      </c>
      <c r="AA691" s="30"/>
      <c r="AB691" s="30"/>
      <c r="AC691" s="30"/>
      <c r="AD691" s="90" t="str">
        <f t="shared" ca="1" si="47"/>
        <v>INACTIVO</v>
      </c>
      <c r="AF691" s="50"/>
      <c r="AG691" s="50"/>
      <c r="AH691" s="8"/>
    </row>
    <row r="692" spans="1:34" x14ac:dyDescent="0.2">
      <c r="A692" s="74"/>
      <c r="B692" s="49"/>
      <c r="C692" s="49"/>
      <c r="D692" s="49"/>
      <c r="E692" s="49"/>
      <c r="F692" s="73"/>
      <c r="G692" s="73"/>
      <c r="H692" s="49"/>
      <c r="I692" s="87"/>
      <c r="J692" s="49"/>
      <c r="K692" s="49"/>
      <c r="L692" s="49"/>
      <c r="M692" s="87"/>
      <c r="N692" s="49"/>
      <c r="O692" s="87"/>
      <c r="P692" s="87"/>
      <c r="Q692" s="87"/>
      <c r="R692" s="73"/>
      <c r="S692" s="73"/>
      <c r="T692" s="49"/>
      <c r="U692" s="64"/>
      <c r="V692" s="105"/>
      <c r="W692" s="12"/>
      <c r="X692" s="49"/>
      <c r="Y692" s="9"/>
      <c r="Z692" s="30">
        <f t="shared" si="43"/>
        <v>0</v>
      </c>
      <c r="AA692" s="30"/>
      <c r="AB692" s="30"/>
      <c r="AC692" s="30"/>
      <c r="AD692" s="90" t="str">
        <f t="shared" ca="1" si="47"/>
        <v>INACTIVO</v>
      </c>
      <c r="AF692" s="50"/>
      <c r="AG692" s="50"/>
      <c r="AH692" s="8"/>
    </row>
    <row r="693" spans="1:34" x14ac:dyDescent="0.2">
      <c r="A693" s="74"/>
      <c r="B693" s="49"/>
      <c r="C693" s="49"/>
      <c r="D693" s="49"/>
      <c r="E693" s="49"/>
      <c r="F693" s="73"/>
      <c r="G693" s="73"/>
      <c r="H693" s="49"/>
      <c r="I693" s="87"/>
      <c r="J693" s="49"/>
      <c r="K693" s="49"/>
      <c r="L693" s="49"/>
      <c r="M693" s="87"/>
      <c r="N693" s="49"/>
      <c r="O693" s="87"/>
      <c r="P693" s="87"/>
      <c r="Q693" s="87"/>
      <c r="R693" s="73"/>
      <c r="S693" s="73"/>
      <c r="T693" s="49"/>
      <c r="U693" s="64"/>
      <c r="V693" s="105"/>
      <c r="W693" s="12"/>
      <c r="X693" s="49"/>
      <c r="Y693" s="9"/>
      <c r="Z693" s="30">
        <f t="shared" si="43"/>
        <v>0</v>
      </c>
      <c r="AA693" s="30"/>
      <c r="AB693" s="30"/>
      <c r="AC693" s="30"/>
      <c r="AD693" s="90" t="str">
        <f t="shared" ca="1" si="47"/>
        <v>INACTIVO</v>
      </c>
      <c r="AF693" s="50"/>
      <c r="AG693" s="50"/>
      <c r="AH693" s="8"/>
    </row>
    <row r="694" spans="1:34" ht="40.5" customHeight="1" thickBot="1" x14ac:dyDescent="0.25">
      <c r="A694" s="56" t="s">
        <v>3704</v>
      </c>
      <c r="B694" s="5"/>
      <c r="C694" s="4"/>
      <c r="E694" s="4"/>
      <c r="F694" s="3"/>
      <c r="G694" s="3"/>
      <c r="H694" s="3"/>
      <c r="I694" s="5"/>
      <c r="J694" s="5"/>
      <c r="K694" s="5"/>
      <c r="L694" s="5"/>
      <c r="M694" s="5"/>
      <c r="N694" s="4"/>
      <c r="O694" s="4"/>
      <c r="P694" s="4"/>
      <c r="Q694" s="4"/>
      <c r="R694" s="4"/>
      <c r="S694" s="4"/>
      <c r="T694" s="5"/>
      <c r="U694" s="4"/>
      <c r="V694" s="6"/>
      <c r="W694" s="4"/>
      <c r="X694" s="5"/>
      <c r="Y694" s="51"/>
      <c r="Z694" s="4"/>
      <c r="AA694" s="4"/>
      <c r="AB694" s="4"/>
      <c r="AC694" s="4"/>
    </row>
    <row r="695" spans="1:34" ht="21.95" customHeight="1" thickBot="1" x14ac:dyDescent="0.25">
      <c r="A695" s="57">
        <f>COUNTA(A5:A693)</f>
        <v>453</v>
      </c>
      <c r="B695" s="5"/>
      <c r="C695" s="4"/>
      <c r="D695" s="4"/>
      <c r="E695" s="4"/>
      <c r="F695" s="3"/>
      <c r="G695" s="3"/>
      <c r="H695" s="3"/>
      <c r="I695" s="5"/>
      <c r="J695" s="5"/>
      <c r="K695" s="5"/>
      <c r="L695" s="5"/>
      <c r="M695" s="5"/>
      <c r="N695" s="4"/>
      <c r="O695" s="4"/>
      <c r="P695" s="4"/>
      <c r="Q695" s="4"/>
      <c r="R695" s="4"/>
      <c r="S695" s="4"/>
      <c r="T695" s="5"/>
      <c r="U695" s="4"/>
      <c r="V695" s="6"/>
      <c r="W695" s="4"/>
      <c r="X695" s="5"/>
      <c r="Y695" s="7"/>
      <c r="Z695" s="4"/>
      <c r="AA695" s="4"/>
      <c r="AB695" s="4"/>
      <c r="AC695" s="4"/>
    </row>
    <row r="696" spans="1:34" ht="55.5" customHeight="1" x14ac:dyDescent="0.2">
      <c r="A696" s="58"/>
      <c r="B696" s="5"/>
      <c r="C696" s="4"/>
      <c r="D696" s="4"/>
      <c r="E696" s="4"/>
      <c r="F696" s="3"/>
      <c r="G696" s="3"/>
      <c r="H696" s="3"/>
      <c r="I696" s="5"/>
      <c r="J696" s="5"/>
      <c r="K696" s="5"/>
      <c r="L696" s="5"/>
      <c r="M696" s="5"/>
      <c r="N696" s="4"/>
      <c r="O696" s="4"/>
      <c r="P696" s="4"/>
      <c r="Q696" s="4"/>
      <c r="R696" s="4"/>
      <c r="S696" s="4"/>
      <c r="T696" s="5"/>
      <c r="U696" s="4"/>
      <c r="V696" s="6"/>
      <c r="W696" s="4"/>
      <c r="X696" s="5"/>
      <c r="Y696" s="7"/>
      <c r="Z696" s="4"/>
      <c r="AA696" s="4"/>
      <c r="AB696" s="4"/>
      <c r="AC696" s="4"/>
    </row>
    <row r="697" spans="1:34" ht="55.5" customHeight="1" x14ac:dyDescent="0.2">
      <c r="A697" s="58"/>
      <c r="B697" s="5"/>
      <c r="C697" s="4"/>
      <c r="D697" s="4"/>
      <c r="E697" s="4"/>
      <c r="F697" s="3"/>
      <c r="G697" s="3"/>
      <c r="H697" s="3"/>
      <c r="I697" s="5"/>
      <c r="J697" s="5"/>
      <c r="K697" s="5"/>
      <c r="L697" s="5"/>
      <c r="M697" s="5"/>
      <c r="N697" s="4"/>
      <c r="O697" s="4"/>
      <c r="P697" s="4"/>
      <c r="Q697" s="4"/>
      <c r="R697" s="4"/>
      <c r="S697" s="4"/>
      <c r="T697" s="5"/>
      <c r="U697" s="4"/>
      <c r="V697" s="6"/>
      <c r="W697" s="4"/>
      <c r="X697" s="5"/>
      <c r="Y697" s="7"/>
      <c r="Z697" s="4"/>
      <c r="AA697" s="4"/>
      <c r="AB697" s="4"/>
      <c r="AC697" s="4"/>
    </row>
    <row r="698" spans="1:34" ht="55.5" customHeight="1" x14ac:dyDescent="0.2">
      <c r="A698" s="58"/>
      <c r="B698" s="5"/>
      <c r="C698" s="4"/>
      <c r="D698" s="4"/>
      <c r="E698" s="4"/>
      <c r="F698" s="3"/>
      <c r="G698" s="3"/>
      <c r="H698" s="3"/>
      <c r="I698" s="5"/>
      <c r="J698" s="5"/>
      <c r="K698" s="5"/>
      <c r="L698" s="5"/>
      <c r="M698" s="5"/>
      <c r="N698" s="4"/>
      <c r="O698" s="4"/>
      <c r="P698" s="4"/>
      <c r="Q698" s="4"/>
      <c r="R698" s="4"/>
      <c r="S698" s="4"/>
      <c r="T698" s="5"/>
      <c r="U698" s="4"/>
      <c r="V698" s="6"/>
      <c r="W698" s="4"/>
      <c r="X698" s="5"/>
      <c r="Y698" s="7"/>
      <c r="Z698" s="4"/>
      <c r="AA698" s="4"/>
      <c r="AB698" s="4"/>
      <c r="AC698" s="4"/>
    </row>
    <row r="699" spans="1:34" ht="55.5" customHeight="1" x14ac:dyDescent="0.2">
      <c r="A699" s="58"/>
      <c r="B699" s="5"/>
      <c r="C699" s="4"/>
      <c r="D699" s="4"/>
      <c r="E699" s="4"/>
      <c r="F699" s="3"/>
      <c r="G699" s="3"/>
      <c r="H699" s="3"/>
      <c r="I699" s="5"/>
      <c r="J699" s="5"/>
      <c r="K699" s="5"/>
      <c r="L699" s="5"/>
      <c r="M699" s="5"/>
      <c r="N699" s="4"/>
      <c r="O699" s="4"/>
      <c r="P699" s="4"/>
      <c r="Q699" s="4"/>
      <c r="R699" s="4"/>
      <c r="S699" s="4"/>
      <c r="T699" s="5"/>
      <c r="U699" s="4"/>
      <c r="V699" s="6"/>
      <c r="W699" s="4"/>
      <c r="X699" s="5"/>
      <c r="Y699" s="7"/>
      <c r="Z699" s="4"/>
      <c r="AA699" s="4"/>
      <c r="AB699" s="4"/>
      <c r="AC699" s="4"/>
    </row>
    <row r="700" spans="1:34" ht="55.5" customHeight="1" x14ac:dyDescent="0.2">
      <c r="A700" s="58"/>
      <c r="B700" s="5"/>
      <c r="C700" s="4"/>
      <c r="D700" s="4"/>
      <c r="E700" s="4"/>
      <c r="F700" s="3"/>
      <c r="G700" s="3"/>
      <c r="H700" s="3"/>
      <c r="I700" s="5"/>
      <c r="J700" s="5"/>
      <c r="K700" s="5"/>
      <c r="L700" s="5"/>
      <c r="M700" s="5"/>
      <c r="N700" s="4"/>
      <c r="O700" s="4"/>
      <c r="P700" s="4"/>
      <c r="Q700" s="4"/>
      <c r="R700" s="4"/>
      <c r="S700" s="4"/>
      <c r="T700" s="5"/>
      <c r="U700" s="4"/>
      <c r="V700" s="6"/>
      <c r="W700" s="4"/>
      <c r="X700" s="5"/>
      <c r="Y700" s="7"/>
      <c r="Z700" s="4"/>
      <c r="AA700" s="4"/>
      <c r="AB700" s="4"/>
      <c r="AC700" s="4"/>
    </row>
    <row r="701" spans="1:34" ht="55.5" customHeight="1" x14ac:dyDescent="0.2">
      <c r="A701" s="58"/>
      <c r="B701" s="5"/>
      <c r="C701" s="4"/>
      <c r="D701" s="4"/>
      <c r="E701" s="4"/>
      <c r="F701" s="3"/>
      <c r="G701" s="3"/>
      <c r="H701" s="3"/>
      <c r="I701" s="5"/>
      <c r="J701" s="5"/>
      <c r="K701" s="5"/>
      <c r="L701" s="5"/>
      <c r="M701" s="5"/>
      <c r="N701" s="4"/>
      <c r="O701" s="4"/>
      <c r="P701" s="4"/>
      <c r="Q701" s="4"/>
      <c r="R701" s="4"/>
      <c r="S701" s="4"/>
      <c r="T701" s="5"/>
      <c r="U701" s="4"/>
      <c r="V701" s="6"/>
      <c r="W701" s="4"/>
      <c r="X701" s="5"/>
      <c r="Y701" s="7"/>
      <c r="Z701" s="4"/>
      <c r="AA701" s="4"/>
      <c r="AB701" s="4"/>
      <c r="AC701" s="4"/>
    </row>
    <row r="702" spans="1:34" ht="55.5" customHeight="1" x14ac:dyDescent="0.2">
      <c r="A702" s="58"/>
      <c r="B702" s="5"/>
      <c r="C702" s="4"/>
      <c r="D702" s="4"/>
      <c r="E702" s="4"/>
      <c r="F702" s="3"/>
      <c r="G702" s="3"/>
      <c r="H702" s="3"/>
      <c r="I702" s="5"/>
      <c r="J702" s="5"/>
      <c r="K702" s="5"/>
      <c r="L702" s="5"/>
      <c r="M702" s="5"/>
      <c r="N702" s="4"/>
      <c r="O702" s="4"/>
      <c r="P702" s="4"/>
      <c r="Q702" s="4"/>
      <c r="R702" s="4"/>
      <c r="S702" s="4"/>
      <c r="T702" s="5"/>
      <c r="U702" s="4"/>
      <c r="V702" s="6"/>
      <c r="W702" s="4"/>
      <c r="X702" s="5"/>
      <c r="Y702" s="7"/>
      <c r="Z702" s="4"/>
      <c r="AA702" s="4"/>
      <c r="AB702" s="4"/>
      <c r="AC702" s="4"/>
    </row>
    <row r="703" spans="1:34" ht="55.5" customHeight="1" x14ac:dyDescent="0.2">
      <c r="A703" s="58"/>
      <c r="B703" s="5"/>
      <c r="C703" s="4"/>
      <c r="D703" s="4"/>
      <c r="E703" s="4"/>
      <c r="F703" s="3"/>
      <c r="G703" s="3"/>
      <c r="H703" s="3"/>
      <c r="I703" s="5"/>
      <c r="J703" s="5"/>
      <c r="K703" s="5"/>
      <c r="L703" s="5"/>
      <c r="M703" s="5"/>
      <c r="N703" s="4"/>
      <c r="O703" s="4"/>
      <c r="P703" s="4"/>
      <c r="Q703" s="4"/>
      <c r="R703" s="4"/>
      <c r="S703" s="4"/>
      <c r="T703" s="5"/>
      <c r="U703" s="4"/>
      <c r="V703" s="6"/>
      <c r="W703" s="4"/>
      <c r="X703" s="5"/>
      <c r="Y703" s="7"/>
      <c r="Z703" s="4"/>
      <c r="AA703" s="4"/>
      <c r="AB703" s="4"/>
      <c r="AC703" s="4"/>
    </row>
    <row r="704" spans="1:34" ht="55.5" customHeight="1" x14ac:dyDescent="0.2">
      <c r="A704" s="58"/>
      <c r="B704" s="5"/>
      <c r="C704" s="4"/>
      <c r="D704" s="4"/>
      <c r="E704" s="4"/>
      <c r="F704" s="3"/>
      <c r="G704" s="3"/>
      <c r="H704" s="3"/>
      <c r="I704" s="5"/>
      <c r="J704" s="5"/>
      <c r="K704" s="5"/>
      <c r="L704" s="5"/>
      <c r="M704" s="5"/>
      <c r="N704" s="4"/>
      <c r="O704" s="4"/>
      <c r="P704" s="4"/>
      <c r="Q704" s="4"/>
      <c r="R704" s="4"/>
      <c r="S704" s="4"/>
      <c r="T704" s="5"/>
      <c r="U704" s="4"/>
      <c r="V704" s="6"/>
      <c r="W704" s="4"/>
      <c r="X704" s="5"/>
      <c r="Y704" s="7"/>
      <c r="Z704" s="4"/>
      <c r="AA704" s="4"/>
      <c r="AB704" s="4"/>
      <c r="AC704" s="4"/>
    </row>
    <row r="705" spans="1:29" ht="55.5" customHeight="1" x14ac:dyDescent="0.2">
      <c r="A705" s="58"/>
      <c r="B705" s="5"/>
      <c r="C705" s="4"/>
      <c r="D705" s="4"/>
      <c r="E705" s="4"/>
      <c r="F705" s="3"/>
      <c r="G705" s="3"/>
      <c r="H705" s="3"/>
      <c r="I705" s="5"/>
      <c r="J705" s="5"/>
      <c r="K705" s="5"/>
      <c r="L705" s="5"/>
      <c r="M705" s="5"/>
      <c r="N705" s="4"/>
      <c r="O705" s="4"/>
      <c r="P705" s="4"/>
      <c r="Q705" s="4"/>
      <c r="R705" s="4"/>
      <c r="S705" s="4"/>
      <c r="T705" s="5"/>
      <c r="U705" s="4"/>
      <c r="V705" s="6"/>
      <c r="W705" s="4"/>
      <c r="X705" s="5"/>
      <c r="Y705" s="7"/>
      <c r="Z705" s="4"/>
      <c r="AA705" s="4"/>
      <c r="AB705" s="4"/>
      <c r="AC705" s="4"/>
    </row>
    <row r="706" spans="1:29" ht="55.5" customHeight="1" x14ac:dyDescent="0.2">
      <c r="A706" s="58"/>
      <c r="B706" s="5"/>
      <c r="C706" s="4"/>
      <c r="D706" s="4"/>
      <c r="E706" s="4"/>
      <c r="F706" s="3"/>
      <c r="G706" s="3"/>
      <c r="H706" s="3"/>
      <c r="I706" s="5"/>
      <c r="J706" s="5"/>
      <c r="K706" s="5"/>
      <c r="L706" s="5"/>
      <c r="M706" s="5"/>
      <c r="N706" s="4"/>
      <c r="O706" s="4"/>
      <c r="P706" s="4"/>
      <c r="Q706" s="4"/>
      <c r="R706" s="4"/>
      <c r="S706" s="4"/>
      <c r="T706" s="5"/>
      <c r="U706" s="4"/>
      <c r="V706" s="6"/>
      <c r="W706" s="4"/>
      <c r="X706" s="5"/>
      <c r="Y706" s="7"/>
      <c r="Z706" s="4"/>
      <c r="AA706" s="4"/>
      <c r="AB706" s="4"/>
      <c r="AC706" s="4"/>
    </row>
    <row r="707" spans="1:29" ht="55.5" customHeight="1" x14ac:dyDescent="0.2">
      <c r="A707" s="58"/>
      <c r="B707" s="5"/>
      <c r="C707" s="4"/>
      <c r="D707" s="4"/>
      <c r="E707" s="4"/>
      <c r="F707" s="3"/>
      <c r="G707" s="3"/>
      <c r="H707" s="3"/>
      <c r="I707" s="5"/>
      <c r="J707" s="5"/>
      <c r="K707" s="5"/>
      <c r="L707" s="5"/>
      <c r="M707" s="5"/>
      <c r="N707" s="4"/>
      <c r="O707" s="4"/>
      <c r="P707" s="4"/>
      <c r="Q707" s="4"/>
      <c r="R707" s="4"/>
      <c r="S707" s="4"/>
      <c r="T707" s="5"/>
      <c r="U707" s="4"/>
      <c r="V707" s="6"/>
      <c r="W707" s="4"/>
      <c r="X707" s="5"/>
      <c r="Y707" s="7"/>
      <c r="Z707" s="4"/>
      <c r="AA707" s="4"/>
      <c r="AB707" s="4"/>
      <c r="AC707" s="4"/>
    </row>
    <row r="708" spans="1:29" ht="55.5" customHeight="1" x14ac:dyDescent="0.2">
      <c r="A708" s="58"/>
      <c r="B708" s="5"/>
      <c r="C708" s="4"/>
      <c r="D708" s="4"/>
      <c r="E708" s="4"/>
      <c r="F708" s="3"/>
      <c r="G708" s="3"/>
      <c r="H708" s="3"/>
      <c r="I708" s="5"/>
      <c r="J708" s="5"/>
      <c r="K708" s="5"/>
      <c r="L708" s="5"/>
      <c r="M708" s="5"/>
      <c r="N708" s="4"/>
      <c r="O708" s="4"/>
      <c r="P708" s="4"/>
      <c r="Q708" s="4"/>
      <c r="R708" s="4"/>
      <c r="S708" s="4"/>
      <c r="T708" s="5"/>
      <c r="U708" s="4"/>
      <c r="V708" s="6"/>
      <c r="W708" s="4"/>
      <c r="X708" s="5"/>
      <c r="Y708" s="7"/>
      <c r="Z708" s="4"/>
      <c r="AA708" s="4"/>
      <c r="AB708" s="4"/>
      <c r="AC708" s="4"/>
    </row>
    <row r="709" spans="1:29" ht="55.5" customHeight="1" x14ac:dyDescent="0.2">
      <c r="A709" s="58"/>
      <c r="B709" s="5"/>
      <c r="C709" s="4"/>
      <c r="D709" s="4"/>
      <c r="E709" s="4"/>
      <c r="F709" s="3"/>
      <c r="G709" s="3"/>
      <c r="H709" s="3"/>
      <c r="I709" s="5"/>
      <c r="J709" s="5"/>
      <c r="K709" s="5"/>
      <c r="L709" s="5"/>
      <c r="M709" s="5"/>
      <c r="N709" s="4"/>
      <c r="O709" s="4"/>
      <c r="P709" s="4"/>
      <c r="Q709" s="4"/>
      <c r="R709" s="4"/>
      <c r="S709" s="4"/>
      <c r="T709" s="5"/>
      <c r="U709" s="4"/>
      <c r="V709" s="6"/>
      <c r="W709" s="4"/>
      <c r="X709" s="5"/>
      <c r="Y709" s="7"/>
      <c r="Z709" s="4"/>
      <c r="AA709" s="4"/>
      <c r="AB709" s="4"/>
      <c r="AC709" s="4"/>
    </row>
    <row r="710" spans="1:29" ht="55.5" customHeight="1" x14ac:dyDescent="0.2">
      <c r="A710" s="58"/>
      <c r="B710" s="5"/>
      <c r="C710" s="4"/>
      <c r="D710" s="4"/>
      <c r="E710" s="4"/>
      <c r="F710" s="3"/>
      <c r="G710" s="3"/>
      <c r="H710" s="3"/>
      <c r="I710" s="5"/>
      <c r="J710" s="5"/>
      <c r="K710" s="5"/>
      <c r="L710" s="5"/>
      <c r="M710" s="5"/>
      <c r="N710" s="4"/>
      <c r="O710" s="4"/>
      <c r="P710" s="4"/>
      <c r="Q710" s="4"/>
      <c r="R710" s="4"/>
      <c r="S710" s="4"/>
      <c r="T710" s="5"/>
      <c r="U710" s="4"/>
      <c r="V710" s="6"/>
      <c r="W710" s="4"/>
      <c r="X710" s="5"/>
      <c r="Y710" s="7"/>
      <c r="Z710" s="4"/>
      <c r="AA710" s="4"/>
      <c r="AB710" s="4"/>
      <c r="AC710" s="4"/>
    </row>
    <row r="711" spans="1:29" ht="55.5" customHeight="1" x14ac:dyDescent="0.2">
      <c r="A711" s="58"/>
      <c r="B711" s="5"/>
      <c r="C711" s="4"/>
      <c r="D711" s="4"/>
      <c r="E711" s="4"/>
      <c r="F711" s="3"/>
      <c r="G711" s="3"/>
      <c r="H711" s="3"/>
      <c r="I711" s="5"/>
      <c r="J711" s="5"/>
      <c r="K711" s="5"/>
      <c r="L711" s="5"/>
      <c r="M711" s="5"/>
      <c r="N711" s="4"/>
      <c r="O711" s="4"/>
      <c r="P711" s="4"/>
      <c r="Q711" s="4"/>
      <c r="R711" s="4"/>
      <c r="S711" s="4"/>
      <c r="T711" s="5"/>
      <c r="U711" s="4"/>
      <c r="V711" s="6"/>
      <c r="W711" s="4"/>
      <c r="X711" s="5"/>
      <c r="Y711" s="7"/>
      <c r="Z711" s="4"/>
      <c r="AA711" s="4"/>
      <c r="AB711" s="4"/>
      <c r="AC711" s="4"/>
    </row>
    <row r="712" spans="1:29" ht="55.5" customHeight="1" x14ac:dyDescent="0.2">
      <c r="A712" s="58"/>
      <c r="B712" s="5"/>
      <c r="C712" s="4"/>
      <c r="D712" s="4"/>
      <c r="E712" s="4"/>
      <c r="F712" s="3"/>
      <c r="G712" s="3"/>
      <c r="H712" s="3"/>
      <c r="I712" s="5"/>
      <c r="J712" s="5"/>
      <c r="K712" s="5"/>
      <c r="L712" s="5"/>
      <c r="M712" s="5"/>
      <c r="N712" s="4"/>
      <c r="O712" s="4"/>
      <c r="P712" s="4"/>
      <c r="Q712" s="4"/>
      <c r="R712" s="4"/>
      <c r="S712" s="4"/>
      <c r="T712" s="5"/>
      <c r="U712" s="4"/>
      <c r="V712" s="6"/>
      <c r="W712" s="4"/>
      <c r="X712" s="5"/>
      <c r="Y712" s="7"/>
      <c r="Z712" s="4"/>
      <c r="AA712" s="4"/>
      <c r="AB712" s="4"/>
      <c r="AC712" s="4"/>
    </row>
    <row r="713" spans="1:29" ht="55.5" customHeight="1" x14ac:dyDescent="0.2">
      <c r="A713" s="58"/>
      <c r="B713" s="5"/>
      <c r="C713" s="4"/>
      <c r="D713" s="4"/>
      <c r="E713" s="4"/>
      <c r="F713" s="3"/>
      <c r="G713" s="3"/>
      <c r="H713" s="3"/>
      <c r="I713" s="5"/>
      <c r="J713" s="5"/>
      <c r="K713" s="5"/>
      <c r="L713" s="5"/>
      <c r="M713" s="5"/>
      <c r="N713" s="4"/>
      <c r="O713" s="4"/>
      <c r="P713" s="4"/>
      <c r="Q713" s="4"/>
      <c r="R713" s="4"/>
      <c r="S713" s="4"/>
      <c r="T713" s="5"/>
      <c r="U713" s="4"/>
      <c r="V713" s="6"/>
      <c r="W713" s="4"/>
      <c r="X713" s="5"/>
      <c r="Y713" s="7"/>
      <c r="Z713" s="4"/>
      <c r="AA713" s="4"/>
      <c r="AB713" s="4"/>
      <c r="AC713" s="4"/>
    </row>
    <row r="714" spans="1:29" ht="55.5" customHeight="1" x14ac:dyDescent="0.2">
      <c r="A714" s="58"/>
      <c r="B714" s="5"/>
      <c r="C714" s="4"/>
      <c r="D714" s="4"/>
      <c r="E714" s="4"/>
      <c r="F714" s="3"/>
      <c r="G714" s="3"/>
      <c r="H714" s="3"/>
      <c r="I714" s="5"/>
      <c r="J714" s="5"/>
      <c r="K714" s="5"/>
      <c r="L714" s="5"/>
      <c r="M714" s="5"/>
      <c r="N714" s="4"/>
      <c r="O714" s="4"/>
      <c r="P714" s="4"/>
      <c r="Q714" s="4"/>
      <c r="R714" s="4"/>
      <c r="S714" s="4"/>
      <c r="T714" s="5"/>
      <c r="U714" s="4"/>
      <c r="V714" s="6"/>
      <c r="W714" s="4"/>
      <c r="X714" s="5"/>
      <c r="Y714" s="7"/>
      <c r="Z714" s="4"/>
      <c r="AA714" s="4"/>
      <c r="AB714" s="4"/>
      <c r="AC714" s="4"/>
    </row>
    <row r="715" spans="1:29" ht="55.5" customHeight="1" x14ac:dyDescent="0.2">
      <c r="A715" s="58"/>
      <c r="B715" s="5"/>
      <c r="C715" s="4"/>
      <c r="D715" s="4"/>
      <c r="E715" s="4"/>
      <c r="F715" s="3"/>
      <c r="G715" s="3"/>
      <c r="H715" s="3"/>
      <c r="I715" s="5"/>
      <c r="J715" s="5"/>
      <c r="K715" s="5"/>
      <c r="L715" s="5"/>
      <c r="M715" s="5"/>
      <c r="N715" s="4"/>
      <c r="O715" s="4"/>
      <c r="P715" s="4"/>
      <c r="Q715" s="4"/>
      <c r="R715" s="4"/>
      <c r="S715" s="4"/>
      <c r="T715" s="5"/>
      <c r="U715" s="4"/>
      <c r="V715" s="6"/>
      <c r="W715" s="4"/>
      <c r="X715" s="5"/>
      <c r="Y715" s="7"/>
      <c r="Z715" s="4"/>
      <c r="AA715" s="4"/>
      <c r="AB715" s="4"/>
      <c r="AC715" s="4"/>
    </row>
    <row r="716" spans="1:29" ht="55.5" customHeight="1" x14ac:dyDescent="0.2">
      <c r="A716" s="58"/>
      <c r="B716" s="5"/>
      <c r="C716" s="4"/>
      <c r="D716" s="4"/>
      <c r="E716" s="4"/>
      <c r="F716" s="3"/>
      <c r="G716" s="3"/>
      <c r="H716" s="3"/>
      <c r="I716" s="5"/>
      <c r="J716" s="5"/>
      <c r="K716" s="5"/>
      <c r="L716" s="5"/>
      <c r="M716" s="5"/>
      <c r="N716" s="4"/>
      <c r="O716" s="4"/>
      <c r="P716" s="4"/>
      <c r="Q716" s="4"/>
      <c r="R716" s="4"/>
      <c r="S716" s="4"/>
      <c r="T716" s="5"/>
      <c r="U716" s="4"/>
      <c r="V716" s="6"/>
      <c r="W716" s="4"/>
      <c r="X716" s="5"/>
      <c r="Y716" s="7"/>
      <c r="Z716" s="4"/>
      <c r="AA716" s="4"/>
      <c r="AB716" s="4"/>
      <c r="AC716" s="4"/>
    </row>
    <row r="717" spans="1:29" ht="55.5" customHeight="1" x14ac:dyDescent="0.2">
      <c r="A717" s="58"/>
      <c r="B717" s="5"/>
      <c r="C717" s="4"/>
      <c r="D717" s="4"/>
      <c r="E717" s="4"/>
      <c r="F717" s="3"/>
      <c r="G717" s="3"/>
      <c r="H717" s="3"/>
      <c r="I717" s="5"/>
      <c r="J717" s="5"/>
      <c r="K717" s="5"/>
      <c r="L717" s="5"/>
      <c r="M717" s="5"/>
      <c r="N717" s="4"/>
      <c r="O717" s="4"/>
      <c r="P717" s="4"/>
      <c r="Q717" s="4"/>
      <c r="R717" s="4"/>
      <c r="S717" s="4"/>
      <c r="T717" s="5"/>
      <c r="U717" s="4"/>
      <c r="V717" s="6"/>
      <c r="W717" s="4"/>
      <c r="X717" s="5"/>
      <c r="Y717" s="7"/>
      <c r="Z717" s="4"/>
      <c r="AA717" s="4"/>
      <c r="AB717" s="4"/>
      <c r="AC717" s="4"/>
    </row>
    <row r="718" spans="1:29" ht="55.5" customHeight="1" x14ac:dyDescent="0.2">
      <c r="A718" s="58"/>
      <c r="B718" s="5"/>
      <c r="C718" s="4"/>
      <c r="D718" s="4"/>
      <c r="E718" s="4"/>
      <c r="F718" s="3"/>
      <c r="G718" s="3"/>
      <c r="H718" s="3"/>
      <c r="I718" s="5"/>
      <c r="J718" s="5"/>
      <c r="K718" s="5"/>
      <c r="L718" s="5"/>
      <c r="M718" s="5"/>
      <c r="N718" s="4"/>
      <c r="O718" s="4"/>
      <c r="P718" s="4"/>
      <c r="Q718" s="4"/>
      <c r="R718" s="4"/>
      <c r="S718" s="4"/>
      <c r="T718" s="5"/>
      <c r="U718" s="4"/>
      <c r="V718" s="6"/>
      <c r="W718" s="4"/>
      <c r="X718" s="5"/>
      <c r="Y718" s="7"/>
      <c r="Z718" s="4"/>
      <c r="AA718" s="4"/>
      <c r="AB718" s="4"/>
      <c r="AC718" s="4"/>
    </row>
    <row r="719" spans="1:29" ht="55.5" customHeight="1" x14ac:dyDescent="0.2">
      <c r="A719" s="58"/>
      <c r="B719" s="5"/>
      <c r="C719" s="4"/>
      <c r="D719" s="4"/>
      <c r="E719" s="4"/>
      <c r="F719" s="3"/>
      <c r="G719" s="3"/>
      <c r="H719" s="3"/>
      <c r="I719" s="5"/>
      <c r="J719" s="5"/>
      <c r="K719" s="5"/>
      <c r="L719" s="5"/>
      <c r="M719" s="5"/>
      <c r="N719" s="4"/>
      <c r="O719" s="4"/>
      <c r="P719" s="4"/>
      <c r="Q719" s="4"/>
      <c r="R719" s="4"/>
      <c r="S719" s="4"/>
      <c r="T719" s="5"/>
      <c r="U719" s="4"/>
      <c r="V719" s="6"/>
      <c r="W719" s="4"/>
      <c r="X719" s="5"/>
      <c r="Y719" s="7"/>
      <c r="Z719" s="4"/>
      <c r="AA719" s="4"/>
      <c r="AB719" s="4"/>
      <c r="AC719" s="4"/>
    </row>
    <row r="720" spans="1:29" ht="55.5" customHeight="1" x14ac:dyDescent="0.2">
      <c r="A720" s="58"/>
      <c r="B720" s="5"/>
      <c r="C720" s="4"/>
      <c r="D720" s="4"/>
      <c r="E720" s="4"/>
      <c r="F720" s="3"/>
      <c r="G720" s="3"/>
      <c r="H720" s="3"/>
      <c r="I720" s="5"/>
      <c r="J720" s="5"/>
      <c r="K720" s="5"/>
      <c r="L720" s="5"/>
      <c r="M720" s="5"/>
      <c r="N720" s="4"/>
      <c r="O720" s="4"/>
      <c r="P720" s="4"/>
      <c r="Q720" s="4"/>
      <c r="R720" s="4"/>
      <c r="S720" s="4"/>
      <c r="T720" s="5"/>
      <c r="U720" s="4"/>
      <c r="V720" s="6"/>
      <c r="W720" s="4"/>
      <c r="X720" s="5"/>
      <c r="Y720" s="7"/>
      <c r="Z720" s="4"/>
      <c r="AA720" s="4"/>
      <c r="AB720" s="4"/>
      <c r="AC720" s="4"/>
    </row>
    <row r="721" spans="1:29" ht="55.5" customHeight="1" x14ac:dyDescent="0.2">
      <c r="A721" s="58"/>
      <c r="B721" s="5"/>
      <c r="C721" s="4"/>
      <c r="D721" s="4"/>
      <c r="E721" s="4"/>
      <c r="F721" s="3"/>
      <c r="G721" s="3"/>
      <c r="H721" s="3"/>
      <c r="I721" s="5"/>
      <c r="J721" s="5"/>
      <c r="K721" s="5"/>
      <c r="L721" s="5"/>
      <c r="M721" s="5"/>
      <c r="N721" s="4"/>
      <c r="O721" s="4"/>
      <c r="P721" s="4"/>
      <c r="Q721" s="4"/>
      <c r="R721" s="4"/>
      <c r="S721" s="4"/>
      <c r="T721" s="5"/>
      <c r="U721" s="4"/>
      <c r="V721" s="6"/>
      <c r="W721" s="4"/>
      <c r="X721" s="5"/>
      <c r="Y721" s="7"/>
      <c r="Z721" s="4"/>
      <c r="AA721" s="4"/>
      <c r="AB721" s="4"/>
      <c r="AC721" s="4"/>
    </row>
    <row r="722" spans="1:29" ht="55.5" customHeight="1" x14ac:dyDescent="0.2">
      <c r="A722" s="58"/>
      <c r="B722" s="5"/>
      <c r="C722" s="4"/>
      <c r="D722" s="4"/>
      <c r="E722" s="4"/>
      <c r="F722" s="3"/>
      <c r="G722" s="3"/>
      <c r="H722" s="3"/>
      <c r="I722" s="5"/>
      <c r="J722" s="5"/>
      <c r="K722" s="5"/>
      <c r="L722" s="5"/>
      <c r="M722" s="5"/>
      <c r="N722" s="4"/>
      <c r="O722" s="4"/>
      <c r="P722" s="4"/>
      <c r="Q722" s="4"/>
      <c r="R722" s="4"/>
      <c r="S722" s="4"/>
      <c r="T722" s="5"/>
      <c r="U722" s="4"/>
      <c r="V722" s="6"/>
      <c r="W722" s="4"/>
      <c r="X722" s="5"/>
      <c r="Y722" s="7"/>
      <c r="Z722" s="4"/>
      <c r="AA722" s="4"/>
      <c r="AB722" s="4"/>
      <c r="AC722" s="4"/>
    </row>
    <row r="723" spans="1:29" ht="55.5" customHeight="1" x14ac:dyDescent="0.2">
      <c r="A723" s="58"/>
      <c r="B723" s="5"/>
      <c r="C723" s="4"/>
      <c r="D723" s="4"/>
      <c r="E723" s="4"/>
      <c r="F723" s="3"/>
      <c r="G723" s="3"/>
      <c r="H723" s="3"/>
      <c r="I723" s="5"/>
      <c r="J723" s="5"/>
      <c r="K723" s="5"/>
      <c r="L723" s="5"/>
      <c r="M723" s="5"/>
      <c r="N723" s="4"/>
      <c r="O723" s="4"/>
      <c r="P723" s="4"/>
      <c r="Q723" s="4"/>
      <c r="R723" s="4"/>
      <c r="S723" s="4"/>
      <c r="T723" s="5"/>
      <c r="U723" s="4"/>
      <c r="V723" s="6"/>
      <c r="W723" s="4"/>
      <c r="X723" s="5"/>
      <c r="Y723" s="7"/>
      <c r="Z723" s="4"/>
      <c r="AA723" s="4"/>
      <c r="AB723" s="4"/>
      <c r="AC723" s="4"/>
    </row>
    <row r="724" spans="1:29" ht="55.5" customHeight="1" x14ac:dyDescent="0.2">
      <c r="A724" s="58"/>
      <c r="B724" s="5"/>
      <c r="C724" s="4"/>
      <c r="D724" s="4"/>
      <c r="E724" s="4"/>
      <c r="F724" s="3"/>
      <c r="G724" s="3"/>
      <c r="H724" s="3"/>
      <c r="I724" s="5"/>
      <c r="J724" s="5"/>
      <c r="K724" s="5"/>
      <c r="L724" s="5"/>
      <c r="M724" s="5"/>
      <c r="N724" s="4"/>
      <c r="O724" s="4"/>
      <c r="P724" s="4"/>
      <c r="Q724" s="4"/>
      <c r="R724" s="4"/>
      <c r="S724" s="4"/>
      <c r="T724" s="5"/>
      <c r="U724" s="4"/>
      <c r="V724" s="6"/>
      <c r="W724" s="4"/>
      <c r="X724" s="5"/>
      <c r="Y724" s="7"/>
      <c r="Z724" s="4"/>
      <c r="AA724" s="4"/>
      <c r="AB724" s="4"/>
      <c r="AC724" s="4"/>
    </row>
    <row r="725" spans="1:29" ht="55.5" customHeight="1" x14ac:dyDescent="0.2">
      <c r="A725" s="58"/>
      <c r="B725" s="5"/>
      <c r="C725" s="4"/>
      <c r="D725" s="4"/>
      <c r="E725" s="4"/>
      <c r="F725" s="3"/>
      <c r="G725" s="3"/>
      <c r="H725" s="3"/>
      <c r="I725" s="5"/>
      <c r="J725" s="5"/>
      <c r="K725" s="5"/>
      <c r="L725" s="5"/>
      <c r="M725" s="5"/>
      <c r="N725" s="4"/>
      <c r="O725" s="4"/>
      <c r="P725" s="4"/>
      <c r="Q725" s="4"/>
      <c r="R725" s="4"/>
      <c r="S725" s="4"/>
      <c r="T725" s="5"/>
      <c r="U725" s="4"/>
      <c r="V725" s="6"/>
      <c r="W725" s="4"/>
      <c r="X725" s="5"/>
      <c r="Y725" s="7"/>
      <c r="Z725" s="4"/>
      <c r="AA725" s="4"/>
      <c r="AB725" s="4"/>
      <c r="AC725" s="4"/>
    </row>
    <row r="726" spans="1:29" ht="55.5" customHeight="1" x14ac:dyDescent="0.2">
      <c r="A726" s="58"/>
      <c r="B726" s="5"/>
      <c r="C726" s="4"/>
      <c r="D726" s="4"/>
      <c r="E726" s="4"/>
      <c r="F726" s="3"/>
      <c r="G726" s="3"/>
      <c r="H726" s="3"/>
      <c r="I726" s="5"/>
      <c r="J726" s="5"/>
      <c r="K726" s="5"/>
      <c r="L726" s="5"/>
      <c r="M726" s="5"/>
      <c r="N726" s="4"/>
      <c r="O726" s="4"/>
      <c r="P726" s="4"/>
      <c r="Q726" s="4"/>
      <c r="R726" s="4"/>
      <c r="S726" s="4"/>
      <c r="T726" s="5"/>
      <c r="U726" s="4"/>
      <c r="V726" s="6"/>
      <c r="W726" s="4"/>
      <c r="X726" s="5"/>
      <c r="Y726" s="7"/>
      <c r="Z726" s="4"/>
      <c r="AA726" s="4"/>
      <c r="AB726" s="4"/>
      <c r="AC726" s="4"/>
    </row>
    <row r="727" spans="1:29" ht="55.5" customHeight="1" x14ac:dyDescent="0.2">
      <c r="A727" s="58"/>
      <c r="B727" s="5"/>
      <c r="C727" s="4"/>
      <c r="D727" s="4"/>
      <c r="E727" s="4"/>
      <c r="F727" s="3"/>
      <c r="G727" s="3"/>
      <c r="H727" s="3"/>
      <c r="I727" s="5"/>
      <c r="J727" s="5"/>
      <c r="K727" s="5"/>
      <c r="L727" s="5"/>
      <c r="M727" s="5"/>
      <c r="N727" s="4"/>
      <c r="O727" s="4"/>
      <c r="P727" s="4"/>
      <c r="Q727" s="4"/>
      <c r="R727" s="4"/>
      <c r="S727" s="4"/>
      <c r="T727" s="5"/>
      <c r="U727" s="4"/>
      <c r="V727" s="6"/>
      <c r="W727" s="4"/>
      <c r="X727" s="5"/>
      <c r="Y727" s="7"/>
      <c r="Z727" s="4"/>
      <c r="AA727" s="4"/>
      <c r="AB727" s="4"/>
      <c r="AC727" s="4"/>
    </row>
    <row r="728" spans="1:29" ht="55.5" customHeight="1" x14ac:dyDescent="0.2">
      <c r="A728" s="58"/>
      <c r="B728" s="5"/>
      <c r="C728" s="4"/>
      <c r="D728" s="4"/>
      <c r="E728" s="4"/>
      <c r="F728" s="3"/>
      <c r="G728" s="3"/>
      <c r="H728" s="3"/>
      <c r="I728" s="5"/>
      <c r="J728" s="5"/>
      <c r="K728" s="5"/>
      <c r="L728" s="5"/>
      <c r="M728" s="5"/>
      <c r="N728" s="4"/>
      <c r="O728" s="4"/>
      <c r="P728" s="4"/>
      <c r="Q728" s="4"/>
      <c r="R728" s="4"/>
      <c r="S728" s="4"/>
      <c r="T728" s="5"/>
      <c r="U728" s="4"/>
      <c r="V728" s="6"/>
      <c r="W728" s="4"/>
      <c r="X728" s="5"/>
      <c r="Y728" s="7"/>
      <c r="Z728" s="4"/>
      <c r="AA728" s="4"/>
      <c r="AB728" s="4"/>
      <c r="AC728" s="4"/>
    </row>
    <row r="729" spans="1:29" ht="55.5" customHeight="1" x14ac:dyDescent="0.2">
      <c r="A729" s="58"/>
      <c r="B729" s="5"/>
      <c r="C729" s="4"/>
      <c r="D729" s="4"/>
      <c r="E729" s="4"/>
      <c r="F729" s="3"/>
      <c r="G729" s="3"/>
      <c r="H729" s="3"/>
      <c r="I729" s="5"/>
      <c r="J729" s="5"/>
      <c r="K729" s="5"/>
      <c r="L729" s="5"/>
      <c r="M729" s="5"/>
      <c r="N729" s="4"/>
      <c r="O729" s="4"/>
      <c r="P729" s="4"/>
      <c r="Q729" s="4"/>
      <c r="R729" s="4"/>
      <c r="S729" s="4"/>
      <c r="T729" s="5"/>
      <c r="U729" s="4"/>
      <c r="V729" s="6"/>
      <c r="W729" s="4"/>
      <c r="X729" s="5"/>
      <c r="Y729" s="7"/>
      <c r="Z729" s="4"/>
      <c r="AA729" s="4"/>
      <c r="AB729" s="4"/>
      <c r="AC729" s="4"/>
    </row>
    <row r="730" spans="1:29" ht="55.5" customHeight="1" x14ac:dyDescent="0.2">
      <c r="A730" s="58"/>
      <c r="B730" s="5"/>
      <c r="C730" s="4"/>
      <c r="D730" s="4"/>
      <c r="E730" s="4"/>
      <c r="F730" s="3"/>
      <c r="G730" s="3"/>
      <c r="H730" s="3"/>
      <c r="I730" s="5"/>
      <c r="J730" s="5"/>
      <c r="K730" s="5"/>
      <c r="L730" s="5"/>
      <c r="M730" s="5"/>
      <c r="N730" s="4"/>
      <c r="O730" s="4"/>
      <c r="P730" s="4"/>
      <c r="Q730" s="4"/>
      <c r="R730" s="4"/>
      <c r="S730" s="4"/>
      <c r="T730" s="5"/>
      <c r="U730" s="4"/>
      <c r="V730" s="6"/>
      <c r="W730" s="4"/>
      <c r="X730" s="5"/>
      <c r="Y730" s="7"/>
      <c r="Z730" s="4"/>
      <c r="AA730" s="4"/>
      <c r="AB730" s="4"/>
      <c r="AC730" s="4"/>
    </row>
    <row r="731" spans="1:29" ht="55.5" customHeight="1" x14ac:dyDescent="0.2">
      <c r="A731" s="58"/>
      <c r="B731" s="5"/>
      <c r="C731" s="4"/>
      <c r="D731" s="4"/>
      <c r="E731" s="4"/>
      <c r="F731" s="3"/>
      <c r="G731" s="3"/>
      <c r="H731" s="3"/>
      <c r="I731" s="5"/>
      <c r="J731" s="5"/>
      <c r="K731" s="5"/>
      <c r="L731" s="5"/>
      <c r="M731" s="5"/>
      <c r="N731" s="4"/>
      <c r="O731" s="4"/>
      <c r="P731" s="4"/>
      <c r="Q731" s="4"/>
      <c r="R731" s="4"/>
      <c r="S731" s="4"/>
      <c r="T731" s="5"/>
      <c r="U731" s="4"/>
      <c r="V731" s="6"/>
      <c r="W731" s="4"/>
      <c r="X731" s="5"/>
      <c r="Y731" s="7"/>
      <c r="Z731" s="4"/>
      <c r="AA731" s="4"/>
      <c r="AB731" s="4"/>
      <c r="AC731" s="4"/>
    </row>
    <row r="732" spans="1:29" ht="55.5" customHeight="1" x14ac:dyDescent="0.2">
      <c r="A732" s="58"/>
      <c r="B732" s="5"/>
      <c r="C732" s="4"/>
      <c r="D732" s="4"/>
      <c r="E732" s="4"/>
      <c r="F732" s="3"/>
      <c r="G732" s="3"/>
      <c r="H732" s="3"/>
      <c r="I732" s="5"/>
      <c r="J732" s="5"/>
      <c r="K732" s="5"/>
      <c r="L732" s="5"/>
      <c r="M732" s="5"/>
      <c r="N732" s="4"/>
      <c r="O732" s="4"/>
      <c r="P732" s="4"/>
      <c r="Q732" s="4"/>
      <c r="R732" s="4"/>
      <c r="S732" s="4"/>
      <c r="T732" s="5"/>
      <c r="U732" s="4"/>
      <c r="V732" s="6"/>
      <c r="W732" s="4"/>
      <c r="X732" s="5"/>
      <c r="Y732" s="7"/>
      <c r="Z732" s="4"/>
      <c r="AA732" s="4"/>
      <c r="AB732" s="4"/>
      <c r="AC732" s="4"/>
    </row>
    <row r="733" spans="1:29" ht="55.5" customHeight="1" x14ac:dyDescent="0.2">
      <c r="A733" s="58"/>
      <c r="B733" s="5"/>
      <c r="C733" s="4"/>
      <c r="D733" s="4"/>
      <c r="E733" s="4"/>
      <c r="F733" s="3"/>
      <c r="G733" s="3"/>
      <c r="H733" s="3"/>
      <c r="I733" s="5"/>
      <c r="J733" s="5"/>
      <c r="K733" s="5"/>
      <c r="L733" s="5"/>
      <c r="M733" s="5"/>
      <c r="N733" s="4"/>
      <c r="O733" s="4"/>
      <c r="P733" s="4"/>
      <c r="Q733" s="4"/>
      <c r="R733" s="4"/>
      <c r="S733" s="4"/>
      <c r="T733" s="5"/>
      <c r="U733" s="4"/>
      <c r="V733" s="6"/>
      <c r="W733" s="4"/>
      <c r="X733" s="5"/>
      <c r="Y733" s="7"/>
      <c r="Z733" s="4"/>
      <c r="AA733" s="4"/>
      <c r="AB733" s="4"/>
      <c r="AC733" s="4"/>
    </row>
    <row r="734" spans="1:29" ht="55.5" customHeight="1" x14ac:dyDescent="0.2">
      <c r="A734" s="58"/>
      <c r="B734" s="5"/>
      <c r="C734" s="4"/>
      <c r="D734" s="4"/>
      <c r="E734" s="4"/>
      <c r="F734" s="3"/>
      <c r="G734" s="3"/>
      <c r="H734" s="3"/>
      <c r="I734" s="5"/>
      <c r="J734" s="5"/>
      <c r="K734" s="5"/>
      <c r="L734" s="5"/>
      <c r="M734" s="5"/>
      <c r="N734" s="4"/>
      <c r="O734" s="4"/>
      <c r="P734" s="4"/>
      <c r="Q734" s="4"/>
      <c r="R734" s="4"/>
      <c r="S734" s="4"/>
      <c r="T734" s="5"/>
      <c r="U734" s="4"/>
      <c r="V734" s="6"/>
      <c r="W734" s="4"/>
      <c r="X734" s="5"/>
      <c r="Y734" s="7"/>
      <c r="Z734" s="4"/>
      <c r="AA734" s="4"/>
      <c r="AB734" s="4"/>
      <c r="AC734" s="4"/>
    </row>
    <row r="735" spans="1:29" ht="55.5" customHeight="1" x14ac:dyDescent="0.2">
      <c r="A735" s="58"/>
      <c r="B735" s="5"/>
      <c r="C735" s="4"/>
      <c r="D735" s="4"/>
      <c r="E735" s="4"/>
      <c r="F735" s="3"/>
      <c r="G735" s="3"/>
      <c r="H735" s="3"/>
      <c r="I735" s="5"/>
      <c r="J735" s="5"/>
      <c r="K735" s="5"/>
      <c r="L735" s="5"/>
      <c r="M735" s="5"/>
      <c r="N735" s="4"/>
      <c r="O735" s="4"/>
      <c r="P735" s="4"/>
      <c r="Q735" s="4"/>
      <c r="R735" s="4"/>
      <c r="S735" s="4"/>
      <c r="T735" s="5"/>
      <c r="U735" s="4"/>
      <c r="V735" s="6"/>
      <c r="W735" s="4"/>
      <c r="X735" s="5"/>
      <c r="Y735" s="7"/>
      <c r="Z735" s="4"/>
      <c r="AA735" s="4"/>
      <c r="AB735" s="4"/>
      <c r="AC735" s="4"/>
    </row>
    <row r="736" spans="1:29" ht="55.5" customHeight="1" x14ac:dyDescent="0.2">
      <c r="A736" s="58"/>
      <c r="B736" s="5"/>
      <c r="C736" s="4"/>
      <c r="D736" s="4"/>
      <c r="E736" s="4"/>
      <c r="F736" s="3"/>
      <c r="G736" s="3"/>
      <c r="H736" s="3"/>
      <c r="I736" s="5"/>
      <c r="J736" s="5"/>
      <c r="K736" s="5"/>
      <c r="L736" s="5"/>
      <c r="M736" s="5"/>
      <c r="N736" s="4"/>
      <c r="O736" s="4"/>
      <c r="P736" s="4"/>
      <c r="Q736" s="4"/>
      <c r="R736" s="4"/>
      <c r="S736" s="4"/>
      <c r="T736" s="5"/>
      <c r="U736" s="4"/>
      <c r="V736" s="6"/>
      <c r="W736" s="4"/>
      <c r="X736" s="5"/>
      <c r="Y736" s="7"/>
      <c r="Z736" s="4"/>
      <c r="AA736" s="4"/>
      <c r="AB736" s="4"/>
      <c r="AC736" s="4"/>
    </row>
    <row r="737" spans="1:29" ht="55.5" customHeight="1" x14ac:dyDescent="0.2">
      <c r="A737" s="58"/>
      <c r="B737" s="5"/>
      <c r="C737" s="4"/>
      <c r="D737" s="4"/>
      <c r="E737" s="4"/>
      <c r="F737" s="3"/>
      <c r="G737" s="3"/>
      <c r="H737" s="3"/>
      <c r="I737" s="5"/>
      <c r="J737" s="5"/>
      <c r="K737" s="5"/>
      <c r="L737" s="5"/>
      <c r="M737" s="5"/>
      <c r="N737" s="4"/>
      <c r="O737" s="4"/>
      <c r="P737" s="4"/>
      <c r="Q737" s="4"/>
      <c r="R737" s="4"/>
      <c r="S737" s="4"/>
      <c r="T737" s="5"/>
      <c r="U737" s="4"/>
      <c r="V737" s="6"/>
      <c r="W737" s="4"/>
      <c r="X737" s="5"/>
      <c r="Y737" s="7"/>
      <c r="Z737" s="4"/>
      <c r="AA737" s="4"/>
      <c r="AB737" s="4"/>
      <c r="AC737" s="4"/>
    </row>
    <row r="738" spans="1:29" ht="55.5" customHeight="1" x14ac:dyDescent="0.2">
      <c r="A738" s="58"/>
      <c r="B738" s="5"/>
      <c r="C738" s="4"/>
      <c r="D738" s="4"/>
      <c r="E738" s="4"/>
      <c r="F738" s="3"/>
      <c r="G738" s="3"/>
      <c r="H738" s="3"/>
      <c r="I738" s="5"/>
      <c r="J738" s="5"/>
      <c r="K738" s="5"/>
      <c r="L738" s="5"/>
      <c r="M738" s="5"/>
      <c r="N738" s="4"/>
      <c r="O738" s="4"/>
      <c r="P738" s="4"/>
      <c r="Q738" s="4"/>
      <c r="R738" s="4"/>
      <c r="S738" s="4"/>
      <c r="T738" s="5"/>
      <c r="U738" s="4"/>
      <c r="V738" s="6"/>
      <c r="W738" s="4"/>
      <c r="X738" s="5"/>
      <c r="Y738" s="7"/>
      <c r="Z738" s="4"/>
      <c r="AA738" s="4"/>
      <c r="AB738" s="4"/>
      <c r="AC738" s="4"/>
    </row>
    <row r="739" spans="1:29" ht="55.5" customHeight="1" x14ac:dyDescent="0.2">
      <c r="A739" s="58"/>
      <c r="B739" s="5"/>
      <c r="C739" s="4"/>
      <c r="D739" s="4"/>
      <c r="E739" s="4"/>
      <c r="F739" s="3"/>
      <c r="G739" s="3"/>
      <c r="H739" s="3"/>
      <c r="I739" s="5"/>
      <c r="J739" s="5"/>
      <c r="K739" s="5"/>
      <c r="L739" s="5"/>
      <c r="M739" s="5"/>
      <c r="N739" s="4"/>
      <c r="O739" s="4"/>
      <c r="P739" s="4"/>
      <c r="Q739" s="4"/>
      <c r="R739" s="4"/>
      <c r="S739" s="4"/>
      <c r="T739" s="5"/>
      <c r="U739" s="4"/>
      <c r="V739" s="6"/>
      <c r="W739" s="4"/>
      <c r="X739" s="5"/>
      <c r="Y739" s="7"/>
      <c r="Z739" s="4"/>
      <c r="AA739" s="4"/>
      <c r="AB739" s="4"/>
      <c r="AC739" s="4"/>
    </row>
    <row r="740" spans="1:29" ht="55.5" customHeight="1" x14ac:dyDescent="0.2">
      <c r="A740" s="58"/>
      <c r="B740" s="5"/>
      <c r="C740" s="4"/>
      <c r="D740" s="4"/>
      <c r="E740" s="4"/>
      <c r="F740" s="3"/>
      <c r="G740" s="3"/>
      <c r="H740" s="3"/>
      <c r="I740" s="5"/>
      <c r="J740" s="5"/>
      <c r="K740" s="5"/>
      <c r="L740" s="5"/>
      <c r="M740" s="5"/>
      <c r="N740" s="4"/>
      <c r="O740" s="4"/>
      <c r="P740" s="4"/>
      <c r="Q740" s="4"/>
      <c r="R740" s="4"/>
      <c r="S740" s="4"/>
      <c r="T740" s="5"/>
      <c r="U740" s="4"/>
      <c r="V740" s="6"/>
      <c r="W740" s="4"/>
      <c r="X740" s="5"/>
      <c r="Y740" s="7"/>
      <c r="Z740" s="4"/>
      <c r="AA740" s="4"/>
      <c r="AB740" s="4"/>
      <c r="AC740" s="4"/>
    </row>
    <row r="741" spans="1:29" ht="55.5" customHeight="1" x14ac:dyDescent="0.2">
      <c r="A741" s="58"/>
      <c r="B741" s="5"/>
      <c r="C741" s="4"/>
      <c r="D741" s="4"/>
      <c r="E741" s="4"/>
      <c r="F741" s="3"/>
      <c r="G741" s="3"/>
      <c r="H741" s="3"/>
      <c r="I741" s="5"/>
      <c r="J741" s="5"/>
      <c r="K741" s="5"/>
      <c r="L741" s="5"/>
      <c r="M741" s="5"/>
      <c r="N741" s="4"/>
      <c r="O741" s="4"/>
      <c r="P741" s="4"/>
      <c r="Q741" s="4"/>
      <c r="R741" s="4"/>
      <c r="S741" s="4"/>
      <c r="T741" s="5"/>
      <c r="U741" s="4"/>
      <c r="V741" s="6"/>
      <c r="W741" s="4"/>
      <c r="X741" s="5"/>
      <c r="Y741" s="7"/>
      <c r="Z741" s="4"/>
      <c r="AA741" s="4"/>
      <c r="AB741" s="4"/>
      <c r="AC741" s="4"/>
    </row>
    <row r="742" spans="1:29" ht="55.5" customHeight="1" x14ac:dyDescent="0.2">
      <c r="A742" s="58"/>
      <c r="B742" s="5"/>
      <c r="C742" s="4"/>
      <c r="D742" s="4"/>
      <c r="E742" s="4"/>
      <c r="F742" s="3"/>
      <c r="G742" s="3"/>
      <c r="H742" s="3"/>
      <c r="I742" s="5"/>
      <c r="J742" s="5"/>
      <c r="K742" s="5"/>
      <c r="L742" s="5"/>
      <c r="M742" s="5"/>
      <c r="N742" s="4"/>
      <c r="O742" s="4"/>
      <c r="P742" s="4"/>
      <c r="Q742" s="4"/>
      <c r="R742" s="4"/>
      <c r="S742" s="4"/>
      <c r="T742" s="5"/>
      <c r="U742" s="4"/>
      <c r="V742" s="6"/>
      <c r="W742" s="4"/>
      <c r="X742" s="5"/>
      <c r="Y742" s="7"/>
      <c r="Z742" s="4"/>
      <c r="AA742" s="4"/>
      <c r="AB742" s="4"/>
      <c r="AC742" s="4"/>
    </row>
    <row r="743" spans="1:29" ht="55.5" customHeight="1" x14ac:dyDescent="0.2">
      <c r="A743" s="58"/>
      <c r="B743" s="5"/>
      <c r="C743" s="4"/>
      <c r="D743" s="4"/>
      <c r="E743" s="4"/>
      <c r="F743" s="3"/>
      <c r="G743" s="3"/>
      <c r="H743" s="3"/>
      <c r="I743" s="5"/>
      <c r="J743" s="5"/>
      <c r="K743" s="5"/>
      <c r="L743" s="5"/>
      <c r="M743" s="5"/>
      <c r="N743" s="4"/>
      <c r="O743" s="4"/>
      <c r="P743" s="4"/>
      <c r="Q743" s="4"/>
      <c r="R743" s="4"/>
      <c r="S743" s="4"/>
      <c r="T743" s="5"/>
      <c r="U743" s="4"/>
      <c r="V743" s="6"/>
      <c r="W743" s="4"/>
      <c r="X743" s="5"/>
      <c r="Y743" s="7"/>
      <c r="Z743" s="4"/>
      <c r="AA743" s="4"/>
      <c r="AB743" s="4"/>
      <c r="AC743" s="4"/>
    </row>
    <row r="744" spans="1:29" ht="55.5" customHeight="1" x14ac:dyDescent="0.2">
      <c r="A744" s="58"/>
      <c r="B744" s="5"/>
      <c r="C744" s="4"/>
      <c r="D744" s="4"/>
      <c r="E744" s="4"/>
      <c r="F744" s="3"/>
      <c r="G744" s="3"/>
      <c r="H744" s="3"/>
      <c r="I744" s="5"/>
      <c r="J744" s="5"/>
      <c r="K744" s="5"/>
      <c r="L744" s="5"/>
      <c r="M744" s="5"/>
      <c r="N744" s="4"/>
      <c r="O744" s="4"/>
      <c r="P744" s="4"/>
      <c r="Q744" s="4"/>
      <c r="R744" s="4"/>
      <c r="S744" s="4"/>
      <c r="T744" s="5"/>
      <c r="U744" s="4"/>
      <c r="V744" s="6"/>
      <c r="W744" s="4"/>
      <c r="X744" s="5"/>
      <c r="Y744" s="7"/>
      <c r="Z744" s="4"/>
      <c r="AA744" s="4"/>
      <c r="AB744" s="4"/>
      <c r="AC744" s="4"/>
    </row>
    <row r="745" spans="1:29" ht="55.5" customHeight="1" x14ac:dyDescent="0.2">
      <c r="A745" s="58"/>
      <c r="B745" s="5"/>
      <c r="C745" s="4"/>
      <c r="D745" s="4"/>
      <c r="E745" s="4"/>
      <c r="F745" s="3"/>
      <c r="G745" s="3"/>
      <c r="H745" s="3"/>
      <c r="I745" s="5"/>
      <c r="J745" s="5"/>
      <c r="K745" s="5"/>
      <c r="L745" s="5"/>
      <c r="M745" s="5"/>
      <c r="N745" s="4"/>
      <c r="O745" s="4"/>
      <c r="P745" s="4"/>
      <c r="Q745" s="4"/>
      <c r="R745" s="4"/>
      <c r="S745" s="4"/>
      <c r="T745" s="5"/>
      <c r="U745" s="4"/>
      <c r="V745" s="6"/>
      <c r="W745" s="4"/>
      <c r="X745" s="5"/>
      <c r="Y745" s="7"/>
      <c r="Z745" s="4"/>
      <c r="AA745" s="4"/>
      <c r="AB745" s="4"/>
      <c r="AC745" s="4"/>
    </row>
    <row r="746" spans="1:29" ht="55.5" customHeight="1" x14ac:dyDescent="0.2">
      <c r="A746" s="58"/>
      <c r="B746" s="5"/>
      <c r="C746" s="4"/>
      <c r="D746" s="4"/>
      <c r="E746" s="4"/>
      <c r="F746" s="3"/>
      <c r="G746" s="3"/>
      <c r="H746" s="3"/>
      <c r="I746" s="5"/>
      <c r="J746" s="5"/>
      <c r="K746" s="5"/>
      <c r="L746" s="5"/>
      <c r="M746" s="5"/>
      <c r="N746" s="4"/>
      <c r="O746" s="4"/>
      <c r="P746" s="4"/>
      <c r="Q746" s="4"/>
      <c r="R746" s="4"/>
      <c r="S746" s="4"/>
      <c r="T746" s="5"/>
      <c r="U746" s="4"/>
      <c r="V746" s="6"/>
      <c r="W746" s="4"/>
      <c r="X746" s="5"/>
      <c r="Y746" s="7"/>
      <c r="Z746" s="4"/>
      <c r="AA746" s="4"/>
      <c r="AB746" s="4"/>
      <c r="AC746" s="4"/>
    </row>
    <row r="747" spans="1:29" ht="55.5" customHeight="1" x14ac:dyDescent="0.2">
      <c r="A747" s="58"/>
      <c r="B747" s="5"/>
      <c r="C747" s="4"/>
      <c r="D747" s="4"/>
      <c r="E747" s="4"/>
      <c r="F747" s="3"/>
      <c r="G747" s="3"/>
      <c r="H747" s="3"/>
      <c r="I747" s="5"/>
      <c r="J747" s="5"/>
      <c r="K747" s="5"/>
      <c r="L747" s="5"/>
      <c r="M747" s="5"/>
      <c r="N747" s="4"/>
      <c r="O747" s="4"/>
      <c r="P747" s="4"/>
      <c r="Q747" s="4"/>
      <c r="R747" s="4"/>
      <c r="S747" s="4"/>
      <c r="T747" s="5"/>
      <c r="U747" s="4"/>
      <c r="V747" s="6"/>
      <c r="W747" s="4"/>
      <c r="X747" s="5"/>
      <c r="Y747" s="7"/>
      <c r="Z747" s="4"/>
      <c r="AA747" s="4"/>
      <c r="AB747" s="4"/>
      <c r="AC747" s="4"/>
    </row>
    <row r="748" spans="1:29" ht="55.5" customHeight="1" x14ac:dyDescent="0.2">
      <c r="A748" s="58"/>
      <c r="B748" s="5"/>
      <c r="C748" s="4"/>
      <c r="D748" s="4"/>
      <c r="E748" s="4"/>
      <c r="F748" s="3"/>
      <c r="G748" s="3"/>
      <c r="H748" s="3"/>
      <c r="I748" s="5"/>
      <c r="J748" s="5"/>
      <c r="K748" s="5"/>
      <c r="L748" s="5"/>
      <c r="M748" s="5"/>
      <c r="N748" s="4"/>
      <c r="O748" s="4"/>
      <c r="P748" s="4"/>
      <c r="Q748" s="4"/>
      <c r="R748" s="4"/>
      <c r="S748" s="4"/>
      <c r="T748" s="5"/>
      <c r="U748" s="4"/>
      <c r="V748" s="6"/>
      <c r="W748" s="4"/>
      <c r="X748" s="5"/>
      <c r="Y748" s="7"/>
      <c r="Z748" s="4"/>
      <c r="AA748" s="4"/>
      <c r="AB748" s="4"/>
      <c r="AC748" s="4"/>
    </row>
    <row r="749" spans="1:29" ht="55.5" customHeight="1" x14ac:dyDescent="0.2">
      <c r="A749" s="58"/>
      <c r="B749" s="5"/>
      <c r="C749" s="4"/>
      <c r="D749" s="4"/>
      <c r="E749" s="4"/>
      <c r="F749" s="3"/>
      <c r="G749" s="3"/>
      <c r="H749" s="3"/>
      <c r="I749" s="5"/>
      <c r="J749" s="5"/>
      <c r="K749" s="5"/>
      <c r="L749" s="5"/>
      <c r="M749" s="5"/>
      <c r="N749" s="4"/>
      <c r="O749" s="4"/>
      <c r="P749" s="4"/>
      <c r="Q749" s="4"/>
      <c r="R749" s="4"/>
      <c r="S749" s="4"/>
      <c r="T749" s="5"/>
      <c r="U749" s="4"/>
      <c r="V749" s="6"/>
      <c r="W749" s="4"/>
      <c r="X749" s="5"/>
      <c r="Y749" s="7"/>
      <c r="Z749" s="4"/>
      <c r="AA749" s="4"/>
      <c r="AB749" s="4"/>
      <c r="AC749" s="4"/>
    </row>
    <row r="750" spans="1:29" ht="55.5" customHeight="1" x14ac:dyDescent="0.2">
      <c r="A750" s="58"/>
      <c r="B750" s="5"/>
      <c r="C750" s="4"/>
      <c r="D750" s="4"/>
      <c r="E750" s="4"/>
      <c r="F750" s="3"/>
      <c r="G750" s="3"/>
      <c r="H750" s="3"/>
      <c r="I750" s="5"/>
      <c r="J750" s="5"/>
      <c r="K750" s="5"/>
      <c r="L750" s="5"/>
      <c r="M750" s="5"/>
      <c r="N750" s="4"/>
      <c r="O750" s="4"/>
      <c r="P750" s="4"/>
      <c r="Q750" s="4"/>
      <c r="R750" s="4"/>
      <c r="S750" s="4"/>
      <c r="T750" s="5"/>
      <c r="U750" s="4"/>
      <c r="V750" s="6"/>
      <c r="W750" s="4"/>
      <c r="X750" s="5"/>
      <c r="Y750" s="7"/>
      <c r="Z750" s="4"/>
      <c r="AA750" s="4"/>
      <c r="AB750" s="4"/>
      <c r="AC750" s="4"/>
    </row>
    <row r="751" spans="1:29" ht="55.5" customHeight="1" x14ac:dyDescent="0.2">
      <c r="A751" s="58"/>
      <c r="B751" s="5"/>
      <c r="C751" s="4"/>
      <c r="D751" s="4"/>
      <c r="E751" s="4"/>
      <c r="F751" s="3"/>
      <c r="G751" s="3"/>
      <c r="H751" s="3"/>
      <c r="I751" s="5"/>
      <c r="J751" s="5"/>
      <c r="K751" s="5"/>
      <c r="L751" s="5"/>
      <c r="M751" s="5"/>
      <c r="N751" s="4"/>
      <c r="O751" s="4"/>
      <c r="P751" s="4"/>
      <c r="Q751" s="4"/>
      <c r="R751" s="4"/>
      <c r="S751" s="4"/>
      <c r="T751" s="5"/>
      <c r="U751" s="4"/>
      <c r="V751" s="6"/>
      <c r="W751" s="4"/>
      <c r="X751" s="5"/>
      <c r="Y751" s="7"/>
      <c r="Z751" s="4"/>
      <c r="AA751" s="4"/>
      <c r="AB751" s="4"/>
      <c r="AC751" s="4"/>
    </row>
    <row r="752" spans="1:29" ht="55.5" customHeight="1" x14ac:dyDescent="0.2">
      <c r="A752" s="58"/>
      <c r="B752" s="5"/>
      <c r="C752" s="4"/>
      <c r="D752" s="4"/>
      <c r="E752" s="4"/>
      <c r="F752" s="3"/>
      <c r="G752" s="3"/>
      <c r="H752" s="3"/>
      <c r="I752" s="5"/>
      <c r="J752" s="5"/>
      <c r="K752" s="5"/>
      <c r="L752" s="5"/>
      <c r="M752" s="5"/>
      <c r="N752" s="4"/>
      <c r="O752" s="4"/>
      <c r="P752" s="4"/>
      <c r="Q752" s="4"/>
      <c r="R752" s="4"/>
      <c r="S752" s="4"/>
      <c r="T752" s="5"/>
      <c r="U752" s="4"/>
      <c r="V752" s="6"/>
      <c r="W752" s="4"/>
      <c r="X752" s="5"/>
      <c r="Y752" s="7"/>
      <c r="Z752" s="4"/>
      <c r="AA752" s="4"/>
      <c r="AB752" s="4"/>
      <c r="AC752" s="4"/>
    </row>
    <row r="753" spans="1:29" ht="55.5" customHeight="1" x14ac:dyDescent="0.2">
      <c r="A753" s="58"/>
      <c r="B753" s="5"/>
      <c r="C753" s="4"/>
      <c r="D753" s="4"/>
      <c r="E753" s="4"/>
      <c r="F753" s="3"/>
      <c r="G753" s="3"/>
      <c r="H753" s="3"/>
      <c r="I753" s="5"/>
      <c r="J753" s="5"/>
      <c r="K753" s="5"/>
      <c r="L753" s="5"/>
      <c r="M753" s="5"/>
      <c r="N753" s="4"/>
      <c r="O753" s="4"/>
      <c r="P753" s="4"/>
      <c r="Q753" s="4"/>
      <c r="R753" s="4"/>
      <c r="S753" s="4"/>
      <c r="T753" s="5"/>
      <c r="U753" s="4"/>
      <c r="V753" s="6"/>
      <c r="W753" s="4"/>
      <c r="X753" s="5"/>
      <c r="Y753" s="7"/>
      <c r="Z753" s="4"/>
      <c r="AA753" s="4"/>
      <c r="AB753" s="4"/>
      <c r="AC753" s="4"/>
    </row>
    <row r="754" spans="1:29" ht="55.5" customHeight="1" x14ac:dyDescent="0.2">
      <c r="A754" s="58"/>
      <c r="B754" s="5"/>
      <c r="C754" s="4"/>
      <c r="D754" s="4"/>
      <c r="E754" s="4"/>
      <c r="F754" s="3"/>
      <c r="G754" s="3"/>
      <c r="H754" s="3"/>
      <c r="I754" s="5"/>
      <c r="J754" s="5"/>
      <c r="K754" s="5"/>
      <c r="L754" s="5"/>
      <c r="M754" s="5"/>
      <c r="N754" s="4"/>
      <c r="O754" s="4"/>
      <c r="P754" s="4"/>
      <c r="Q754" s="4"/>
      <c r="R754" s="4"/>
      <c r="S754" s="4"/>
      <c r="T754" s="5"/>
      <c r="U754" s="4"/>
      <c r="V754" s="6"/>
      <c r="W754" s="4"/>
      <c r="X754" s="5"/>
      <c r="Y754" s="7"/>
      <c r="Z754" s="4"/>
      <c r="AA754" s="4"/>
      <c r="AB754" s="4"/>
      <c r="AC754" s="4"/>
    </row>
    <row r="755" spans="1:29" ht="55.5" customHeight="1" x14ac:dyDescent="0.2">
      <c r="A755" s="58"/>
      <c r="B755" s="5"/>
      <c r="C755" s="4"/>
      <c r="D755" s="4"/>
      <c r="E755" s="4"/>
      <c r="F755" s="3"/>
      <c r="G755" s="3"/>
      <c r="H755" s="3"/>
      <c r="I755" s="5"/>
      <c r="J755" s="5"/>
      <c r="K755" s="5"/>
      <c r="L755" s="5"/>
      <c r="M755" s="5"/>
      <c r="N755" s="4"/>
      <c r="O755" s="4"/>
      <c r="P755" s="4"/>
      <c r="Q755" s="4"/>
      <c r="R755" s="4"/>
      <c r="S755" s="4"/>
      <c r="T755" s="5"/>
      <c r="U755" s="4"/>
      <c r="V755" s="6"/>
      <c r="W755" s="4"/>
      <c r="X755" s="5"/>
      <c r="Y755" s="7"/>
      <c r="Z755" s="4"/>
      <c r="AA755" s="4"/>
      <c r="AB755" s="4"/>
      <c r="AC755" s="4"/>
    </row>
    <row r="756" spans="1:29" ht="55.5" customHeight="1" x14ac:dyDescent="0.2">
      <c r="A756" s="58"/>
      <c r="B756" s="5"/>
      <c r="C756" s="4"/>
      <c r="D756" s="4"/>
      <c r="E756" s="4"/>
      <c r="F756" s="3"/>
      <c r="G756" s="3"/>
      <c r="H756" s="3"/>
      <c r="I756" s="5"/>
      <c r="J756" s="5"/>
      <c r="K756" s="5"/>
      <c r="L756" s="5"/>
      <c r="M756" s="5"/>
      <c r="N756" s="4"/>
      <c r="O756" s="4"/>
      <c r="P756" s="4"/>
      <c r="Q756" s="4"/>
      <c r="R756" s="4"/>
      <c r="S756" s="4"/>
      <c r="T756" s="5"/>
      <c r="U756" s="4"/>
      <c r="V756" s="6"/>
      <c r="W756" s="4"/>
      <c r="X756" s="5"/>
      <c r="Y756" s="7"/>
      <c r="Z756" s="4"/>
      <c r="AA756" s="4"/>
      <c r="AB756" s="4"/>
      <c r="AC756" s="4"/>
    </row>
    <row r="757" spans="1:29" ht="55.5" customHeight="1" x14ac:dyDescent="0.2">
      <c r="A757" s="58"/>
      <c r="B757" s="5"/>
      <c r="C757" s="4"/>
      <c r="D757" s="4"/>
      <c r="E757" s="4"/>
      <c r="F757" s="3"/>
      <c r="G757" s="3"/>
      <c r="H757" s="3"/>
      <c r="I757" s="5"/>
      <c r="J757" s="5"/>
      <c r="K757" s="5"/>
      <c r="L757" s="5"/>
      <c r="M757" s="5"/>
      <c r="N757" s="4"/>
      <c r="O757" s="4"/>
      <c r="P757" s="4"/>
      <c r="Q757" s="4"/>
      <c r="R757" s="4"/>
      <c r="S757" s="4"/>
      <c r="T757" s="5"/>
      <c r="U757" s="4"/>
      <c r="V757" s="6"/>
      <c r="W757" s="4"/>
      <c r="X757" s="5"/>
      <c r="Y757" s="7"/>
      <c r="Z757" s="4"/>
      <c r="AA757" s="4"/>
      <c r="AB757" s="4"/>
      <c r="AC757" s="4"/>
    </row>
    <row r="758" spans="1:29" ht="55.5" customHeight="1" x14ac:dyDescent="0.2">
      <c r="A758" s="58"/>
      <c r="B758" s="5"/>
      <c r="C758" s="4"/>
      <c r="D758" s="4"/>
      <c r="E758" s="4"/>
      <c r="F758" s="3"/>
      <c r="G758" s="3"/>
      <c r="H758" s="3"/>
      <c r="I758" s="5"/>
      <c r="J758" s="5"/>
      <c r="K758" s="5"/>
      <c r="L758" s="5"/>
      <c r="M758" s="5"/>
      <c r="N758" s="4"/>
      <c r="O758" s="4"/>
      <c r="P758" s="4"/>
      <c r="Q758" s="4"/>
      <c r="R758" s="4"/>
      <c r="S758" s="4"/>
      <c r="T758" s="5"/>
      <c r="U758" s="4"/>
      <c r="V758" s="6"/>
      <c r="W758" s="4"/>
      <c r="X758" s="5"/>
      <c r="Y758" s="7"/>
      <c r="Z758" s="4"/>
      <c r="AA758" s="4"/>
      <c r="AB758" s="4"/>
      <c r="AC758" s="4"/>
    </row>
    <row r="759" spans="1:29" ht="55.5" customHeight="1" x14ac:dyDescent="0.2">
      <c r="A759" s="58"/>
      <c r="B759" s="5"/>
      <c r="C759" s="4"/>
      <c r="D759" s="4"/>
      <c r="E759" s="4"/>
      <c r="F759" s="3"/>
      <c r="G759" s="3"/>
      <c r="H759" s="3"/>
      <c r="I759" s="5"/>
      <c r="J759" s="5"/>
      <c r="K759" s="5"/>
      <c r="L759" s="5"/>
      <c r="M759" s="5"/>
      <c r="N759" s="4"/>
      <c r="O759" s="4"/>
      <c r="P759" s="4"/>
      <c r="Q759" s="4"/>
      <c r="R759" s="4"/>
      <c r="S759" s="4"/>
      <c r="T759" s="5"/>
      <c r="U759" s="4"/>
      <c r="V759" s="6"/>
      <c r="W759" s="4"/>
      <c r="X759" s="5"/>
      <c r="Y759" s="7"/>
      <c r="Z759" s="4"/>
      <c r="AA759" s="4"/>
      <c r="AB759" s="4"/>
      <c r="AC759" s="4"/>
    </row>
    <row r="760" spans="1:29" ht="55.5" customHeight="1" x14ac:dyDescent="0.2">
      <c r="A760" s="58"/>
      <c r="B760" s="5"/>
      <c r="C760" s="4"/>
      <c r="D760" s="4"/>
      <c r="E760" s="4"/>
      <c r="F760" s="3"/>
      <c r="G760" s="3"/>
      <c r="H760" s="3"/>
      <c r="I760" s="5"/>
      <c r="J760" s="5"/>
      <c r="K760" s="5"/>
      <c r="L760" s="5"/>
      <c r="M760" s="5"/>
      <c r="N760" s="4"/>
      <c r="O760" s="4"/>
      <c r="P760" s="4"/>
      <c r="Q760" s="4"/>
      <c r="R760" s="4"/>
      <c r="S760" s="4"/>
      <c r="T760" s="5"/>
      <c r="U760" s="4"/>
      <c r="V760" s="6"/>
      <c r="W760" s="4"/>
      <c r="X760" s="5"/>
      <c r="Y760" s="7"/>
      <c r="Z760" s="4"/>
      <c r="AA760" s="4"/>
      <c r="AB760" s="4"/>
      <c r="AC760" s="4"/>
    </row>
    <row r="761" spans="1:29" ht="55.5" customHeight="1" x14ac:dyDescent="0.2">
      <c r="A761" s="58"/>
      <c r="B761" s="5"/>
      <c r="C761" s="4"/>
      <c r="D761" s="4"/>
      <c r="E761" s="4"/>
      <c r="F761" s="3"/>
      <c r="G761" s="3"/>
      <c r="H761" s="3"/>
      <c r="I761" s="5"/>
      <c r="J761" s="5"/>
      <c r="K761" s="5"/>
      <c r="L761" s="5"/>
      <c r="M761" s="5"/>
      <c r="N761" s="4"/>
      <c r="O761" s="4"/>
      <c r="P761" s="4"/>
      <c r="Q761" s="4"/>
      <c r="R761" s="4"/>
      <c r="S761" s="4"/>
      <c r="T761" s="5"/>
      <c r="U761" s="4"/>
      <c r="V761" s="6"/>
      <c r="W761" s="4"/>
      <c r="X761" s="5"/>
      <c r="Y761" s="7"/>
      <c r="Z761" s="4"/>
      <c r="AA761" s="4"/>
      <c r="AB761" s="4"/>
      <c r="AC761" s="4"/>
    </row>
    <row r="762" spans="1:29" ht="55.5" customHeight="1" x14ac:dyDescent="0.2">
      <c r="A762" s="58"/>
      <c r="B762" s="5"/>
      <c r="C762" s="4"/>
      <c r="D762" s="4"/>
      <c r="E762" s="4"/>
      <c r="F762" s="3"/>
      <c r="G762" s="3"/>
      <c r="H762" s="3"/>
      <c r="I762" s="5"/>
      <c r="J762" s="5"/>
      <c r="K762" s="5"/>
      <c r="L762" s="5"/>
      <c r="M762" s="5"/>
      <c r="N762" s="4"/>
      <c r="O762" s="4"/>
      <c r="P762" s="4"/>
      <c r="Q762" s="4"/>
      <c r="R762" s="4"/>
      <c r="S762" s="4"/>
      <c r="T762" s="5"/>
      <c r="U762" s="4"/>
      <c r="V762" s="6"/>
      <c r="W762" s="4"/>
      <c r="X762" s="5"/>
      <c r="Y762" s="7"/>
      <c r="Z762" s="4"/>
      <c r="AA762" s="4"/>
      <c r="AB762" s="4"/>
      <c r="AC762" s="4"/>
    </row>
    <row r="763" spans="1:29" ht="55.5" customHeight="1" x14ac:dyDescent="0.2">
      <c r="A763" s="58"/>
      <c r="B763" s="5"/>
      <c r="C763" s="4"/>
      <c r="D763" s="4"/>
      <c r="E763" s="4"/>
      <c r="F763" s="3"/>
      <c r="G763" s="3"/>
      <c r="H763" s="3"/>
      <c r="I763" s="5"/>
      <c r="J763" s="5"/>
      <c r="K763" s="5"/>
      <c r="L763" s="5"/>
      <c r="M763" s="5"/>
      <c r="N763" s="4"/>
      <c r="O763" s="4"/>
      <c r="P763" s="4"/>
      <c r="Q763" s="4"/>
      <c r="R763" s="4"/>
      <c r="S763" s="4"/>
      <c r="T763" s="5"/>
      <c r="U763" s="4"/>
      <c r="V763" s="6"/>
      <c r="W763" s="4"/>
      <c r="X763" s="5"/>
      <c r="Y763" s="7"/>
      <c r="Z763" s="4"/>
      <c r="AA763" s="4"/>
      <c r="AB763" s="4"/>
      <c r="AC763" s="4"/>
    </row>
    <row r="764" spans="1:29" ht="55.5" customHeight="1" x14ac:dyDescent="0.2">
      <c r="A764" s="58"/>
      <c r="B764" s="5"/>
      <c r="C764" s="4"/>
      <c r="D764" s="4"/>
      <c r="E764" s="4"/>
      <c r="F764" s="3"/>
      <c r="G764" s="3"/>
      <c r="H764" s="3"/>
      <c r="I764" s="5"/>
      <c r="J764" s="5"/>
      <c r="K764" s="5"/>
      <c r="L764" s="5"/>
      <c r="M764" s="5"/>
      <c r="N764" s="4"/>
      <c r="O764" s="4"/>
      <c r="P764" s="4"/>
      <c r="Q764" s="4"/>
      <c r="R764" s="4"/>
      <c r="S764" s="4"/>
      <c r="T764" s="5"/>
      <c r="U764" s="4"/>
      <c r="V764" s="6"/>
      <c r="W764" s="4"/>
      <c r="X764" s="5"/>
      <c r="Y764" s="7"/>
      <c r="Z764" s="4"/>
      <c r="AA764" s="4"/>
      <c r="AB764" s="4"/>
      <c r="AC764" s="4"/>
    </row>
    <row r="765" spans="1:29" ht="55.5" customHeight="1" x14ac:dyDescent="0.2">
      <c r="A765" s="58"/>
      <c r="B765" s="5"/>
      <c r="C765" s="4"/>
      <c r="D765" s="4"/>
      <c r="E765" s="4"/>
      <c r="F765" s="3"/>
      <c r="G765" s="3"/>
      <c r="H765" s="3"/>
      <c r="I765" s="5"/>
      <c r="J765" s="5"/>
      <c r="K765" s="5"/>
      <c r="L765" s="5"/>
      <c r="M765" s="5"/>
      <c r="N765" s="4"/>
      <c r="O765" s="4"/>
      <c r="P765" s="4"/>
      <c r="Q765" s="4"/>
      <c r="R765" s="4"/>
      <c r="S765" s="4"/>
      <c r="T765" s="5"/>
      <c r="U765" s="4"/>
      <c r="V765" s="6"/>
      <c r="W765" s="4"/>
      <c r="X765" s="5"/>
      <c r="Y765" s="7"/>
      <c r="Z765" s="4"/>
      <c r="AA765" s="4"/>
      <c r="AB765" s="4"/>
      <c r="AC765" s="4"/>
    </row>
    <row r="766" spans="1:29" ht="55.5" customHeight="1" x14ac:dyDescent="0.2">
      <c r="A766" s="58"/>
      <c r="B766" s="5"/>
      <c r="C766" s="4"/>
      <c r="D766" s="4"/>
      <c r="E766" s="4"/>
      <c r="F766" s="3"/>
      <c r="G766" s="3"/>
      <c r="H766" s="3"/>
      <c r="I766" s="5"/>
      <c r="J766" s="5"/>
      <c r="K766" s="5"/>
      <c r="L766" s="5"/>
      <c r="M766" s="5"/>
      <c r="N766" s="4"/>
      <c r="O766" s="4"/>
      <c r="P766" s="4"/>
      <c r="Q766" s="4"/>
      <c r="R766" s="4"/>
      <c r="S766" s="4"/>
      <c r="T766" s="5"/>
      <c r="U766" s="4"/>
      <c r="V766" s="6"/>
      <c r="W766" s="4"/>
      <c r="X766" s="5"/>
      <c r="Y766" s="7"/>
      <c r="Z766" s="4"/>
      <c r="AA766" s="4"/>
      <c r="AB766" s="4"/>
      <c r="AC766" s="4"/>
    </row>
    <row r="767" spans="1:29" ht="55.5" customHeight="1" x14ac:dyDescent="0.2">
      <c r="A767" s="58"/>
      <c r="B767" s="5"/>
      <c r="C767" s="4"/>
      <c r="D767" s="4"/>
      <c r="E767" s="4"/>
      <c r="F767" s="3"/>
      <c r="G767" s="3"/>
      <c r="H767" s="3"/>
      <c r="I767" s="5"/>
      <c r="J767" s="5"/>
      <c r="K767" s="5"/>
      <c r="L767" s="5"/>
      <c r="M767" s="5"/>
      <c r="N767" s="4"/>
      <c r="O767" s="4"/>
      <c r="P767" s="4"/>
      <c r="Q767" s="4"/>
      <c r="R767" s="4"/>
      <c r="S767" s="4"/>
      <c r="T767" s="5"/>
      <c r="U767" s="4"/>
      <c r="V767" s="6"/>
      <c r="W767" s="4"/>
      <c r="X767" s="5"/>
      <c r="Y767" s="7"/>
      <c r="Z767" s="4"/>
      <c r="AA767" s="4"/>
      <c r="AB767" s="4"/>
      <c r="AC767" s="4"/>
    </row>
    <row r="768" spans="1:29" ht="55.5" customHeight="1" x14ac:dyDescent="0.2">
      <c r="A768" s="58"/>
      <c r="B768" s="5"/>
      <c r="C768" s="4"/>
      <c r="D768" s="4"/>
      <c r="E768" s="4"/>
      <c r="F768" s="3"/>
      <c r="G768" s="3"/>
      <c r="H768" s="3"/>
      <c r="I768" s="5"/>
      <c r="J768" s="5"/>
      <c r="K768" s="5"/>
      <c r="L768" s="5"/>
      <c r="M768" s="5"/>
      <c r="N768" s="4"/>
      <c r="O768" s="4"/>
      <c r="P768" s="4"/>
      <c r="Q768" s="4"/>
      <c r="R768" s="4"/>
      <c r="S768" s="4"/>
      <c r="T768" s="5"/>
      <c r="U768" s="4"/>
      <c r="V768" s="6"/>
      <c r="W768" s="4"/>
      <c r="X768" s="5"/>
      <c r="Y768" s="7"/>
      <c r="Z768" s="4"/>
      <c r="AA768" s="4"/>
      <c r="AB768" s="4"/>
      <c r="AC768" s="4"/>
    </row>
    <row r="769" spans="1:29" ht="55.5" customHeight="1" x14ac:dyDescent="0.2">
      <c r="A769" s="58"/>
      <c r="B769" s="5"/>
      <c r="C769" s="4"/>
      <c r="D769" s="4"/>
      <c r="E769" s="4"/>
      <c r="F769" s="3"/>
      <c r="G769" s="3"/>
      <c r="H769" s="3"/>
      <c r="I769" s="5"/>
      <c r="J769" s="5"/>
      <c r="K769" s="5"/>
      <c r="L769" s="5"/>
      <c r="M769" s="5"/>
      <c r="N769" s="4"/>
      <c r="O769" s="4"/>
      <c r="P769" s="4"/>
      <c r="Q769" s="4"/>
      <c r="R769" s="4"/>
      <c r="S769" s="4"/>
      <c r="T769" s="5"/>
      <c r="U769" s="4"/>
      <c r="V769" s="6"/>
      <c r="W769" s="4"/>
      <c r="X769" s="5"/>
      <c r="Y769" s="7"/>
      <c r="Z769" s="4"/>
      <c r="AA769" s="4"/>
      <c r="AB769" s="4"/>
      <c r="AC769" s="4"/>
    </row>
    <row r="770" spans="1:29" ht="55.5" customHeight="1" x14ac:dyDescent="0.2">
      <c r="A770" s="58"/>
      <c r="B770" s="5"/>
      <c r="C770" s="4"/>
      <c r="D770" s="4"/>
      <c r="E770" s="4"/>
      <c r="F770" s="3"/>
      <c r="G770" s="3"/>
      <c r="H770" s="3"/>
      <c r="I770" s="5"/>
      <c r="J770" s="5"/>
      <c r="K770" s="5"/>
      <c r="L770" s="5"/>
      <c r="M770" s="5"/>
      <c r="N770" s="4"/>
      <c r="O770" s="4"/>
      <c r="P770" s="4"/>
      <c r="Q770" s="4"/>
      <c r="R770" s="4"/>
      <c r="S770" s="4"/>
      <c r="T770" s="5"/>
      <c r="U770" s="4"/>
      <c r="V770" s="6"/>
      <c r="W770" s="4"/>
      <c r="X770" s="5"/>
      <c r="Y770" s="7"/>
      <c r="Z770" s="4"/>
      <c r="AA770" s="4"/>
      <c r="AB770" s="4"/>
      <c r="AC770" s="4"/>
    </row>
    <row r="771" spans="1:29" ht="55.5" customHeight="1" x14ac:dyDescent="0.2">
      <c r="A771" s="58"/>
      <c r="B771" s="5"/>
      <c r="C771" s="4"/>
      <c r="D771" s="4"/>
      <c r="E771" s="4"/>
      <c r="F771" s="3"/>
      <c r="G771" s="3"/>
      <c r="H771" s="3"/>
      <c r="I771" s="5"/>
      <c r="J771" s="5"/>
      <c r="K771" s="5"/>
      <c r="L771" s="5"/>
      <c r="M771" s="5"/>
      <c r="N771" s="4"/>
      <c r="O771" s="4"/>
      <c r="P771" s="4"/>
      <c r="Q771" s="4"/>
      <c r="R771" s="4"/>
      <c r="S771" s="4"/>
      <c r="T771" s="5"/>
      <c r="U771" s="4"/>
      <c r="V771" s="6"/>
      <c r="W771" s="4"/>
      <c r="X771" s="5"/>
      <c r="Y771" s="7"/>
      <c r="Z771" s="4"/>
      <c r="AA771" s="4"/>
      <c r="AB771" s="4"/>
      <c r="AC771" s="4"/>
    </row>
    <row r="772" spans="1:29" ht="55.5" customHeight="1" x14ac:dyDescent="0.2">
      <c r="A772" s="58"/>
      <c r="B772" s="5"/>
      <c r="C772" s="4"/>
      <c r="D772" s="4"/>
      <c r="E772" s="4"/>
      <c r="F772" s="3"/>
      <c r="G772" s="3"/>
      <c r="H772" s="3"/>
      <c r="I772" s="5"/>
      <c r="J772" s="5"/>
      <c r="K772" s="5"/>
      <c r="L772" s="5"/>
      <c r="M772" s="5"/>
      <c r="N772" s="4"/>
      <c r="O772" s="4"/>
      <c r="P772" s="4"/>
      <c r="Q772" s="4"/>
      <c r="R772" s="4"/>
      <c r="S772" s="4"/>
      <c r="T772" s="5"/>
      <c r="U772" s="4"/>
      <c r="V772" s="6"/>
      <c r="W772" s="4"/>
      <c r="X772" s="5"/>
      <c r="Y772" s="7"/>
      <c r="Z772" s="4"/>
      <c r="AA772" s="4"/>
      <c r="AB772" s="4"/>
      <c r="AC772" s="4"/>
    </row>
    <row r="773" spans="1:29" ht="55.5" customHeight="1" x14ac:dyDescent="0.2">
      <c r="A773" s="58"/>
      <c r="B773" s="5"/>
      <c r="C773" s="4"/>
      <c r="D773" s="4"/>
      <c r="E773" s="4"/>
      <c r="F773" s="3"/>
      <c r="G773" s="3"/>
      <c r="H773" s="3"/>
      <c r="I773" s="5"/>
      <c r="J773" s="5"/>
      <c r="K773" s="5"/>
      <c r="L773" s="5"/>
      <c r="M773" s="5"/>
      <c r="N773" s="4"/>
      <c r="O773" s="4"/>
      <c r="P773" s="4"/>
      <c r="Q773" s="4"/>
      <c r="R773" s="4"/>
      <c r="S773" s="4"/>
      <c r="T773" s="5"/>
      <c r="U773" s="4"/>
      <c r="V773" s="6"/>
      <c r="W773" s="4"/>
      <c r="X773" s="5"/>
      <c r="Y773" s="7"/>
      <c r="Z773" s="4"/>
      <c r="AA773" s="4"/>
      <c r="AB773" s="4"/>
      <c r="AC773" s="4"/>
    </row>
    <row r="774" spans="1:29" ht="55.5" customHeight="1" x14ac:dyDescent="0.2">
      <c r="A774" s="58"/>
      <c r="B774" s="5"/>
      <c r="C774" s="4"/>
      <c r="D774" s="4"/>
      <c r="E774" s="4"/>
      <c r="F774" s="3"/>
      <c r="G774" s="3"/>
      <c r="H774" s="3"/>
      <c r="I774" s="5"/>
      <c r="J774" s="5"/>
      <c r="K774" s="5"/>
      <c r="L774" s="5"/>
      <c r="M774" s="5"/>
      <c r="N774" s="4"/>
      <c r="O774" s="4"/>
      <c r="P774" s="4"/>
      <c r="Q774" s="4"/>
      <c r="R774" s="4"/>
      <c r="S774" s="4"/>
      <c r="T774" s="5"/>
      <c r="U774" s="4"/>
      <c r="V774" s="6"/>
      <c r="W774" s="4"/>
      <c r="X774" s="5"/>
      <c r="Y774" s="7"/>
      <c r="Z774" s="4"/>
      <c r="AA774" s="4"/>
      <c r="AB774" s="4"/>
      <c r="AC774" s="4"/>
    </row>
    <row r="775" spans="1:29" ht="55.5" customHeight="1" x14ac:dyDescent="0.2">
      <c r="A775" s="58"/>
      <c r="B775" s="5"/>
      <c r="C775" s="4"/>
      <c r="D775" s="4"/>
      <c r="E775" s="4"/>
      <c r="F775" s="3"/>
      <c r="G775" s="3"/>
      <c r="H775" s="3"/>
      <c r="I775" s="5"/>
      <c r="J775" s="5"/>
      <c r="K775" s="5"/>
      <c r="L775" s="5"/>
      <c r="M775" s="5"/>
      <c r="N775" s="4"/>
      <c r="O775" s="4"/>
      <c r="P775" s="4"/>
      <c r="Q775" s="4"/>
      <c r="R775" s="4"/>
      <c r="S775" s="4"/>
      <c r="T775" s="5"/>
      <c r="U775" s="4"/>
      <c r="V775" s="6"/>
      <c r="W775" s="4"/>
      <c r="X775" s="5"/>
      <c r="Y775" s="7"/>
      <c r="Z775" s="4"/>
      <c r="AA775" s="4"/>
      <c r="AB775" s="4"/>
      <c r="AC775" s="4"/>
    </row>
    <row r="776" spans="1:29" ht="55.5" customHeight="1" x14ac:dyDescent="0.2">
      <c r="A776" s="58"/>
      <c r="B776" s="5"/>
      <c r="C776" s="4"/>
      <c r="D776" s="4"/>
      <c r="E776" s="4"/>
      <c r="F776" s="3"/>
      <c r="G776" s="3"/>
      <c r="H776" s="3"/>
      <c r="I776" s="5"/>
      <c r="J776" s="5"/>
      <c r="K776" s="5"/>
      <c r="L776" s="5"/>
      <c r="M776" s="5"/>
      <c r="N776" s="4"/>
      <c r="O776" s="4"/>
      <c r="P776" s="4"/>
      <c r="Q776" s="4"/>
      <c r="R776" s="4"/>
      <c r="S776" s="4"/>
      <c r="T776" s="5"/>
      <c r="U776" s="4"/>
      <c r="V776" s="6"/>
      <c r="W776" s="4"/>
      <c r="X776" s="5"/>
      <c r="Y776" s="7"/>
      <c r="Z776" s="4"/>
      <c r="AA776" s="4"/>
      <c r="AB776" s="4"/>
      <c r="AC776" s="4"/>
    </row>
    <row r="777" spans="1:29" ht="55.5" customHeight="1" x14ac:dyDescent="0.2">
      <c r="A777" s="58"/>
      <c r="B777" s="5"/>
      <c r="C777" s="4"/>
      <c r="D777" s="4"/>
      <c r="E777" s="4"/>
      <c r="F777" s="3"/>
      <c r="G777" s="3"/>
      <c r="H777" s="3"/>
      <c r="I777" s="5"/>
      <c r="J777" s="5"/>
      <c r="K777" s="5"/>
      <c r="L777" s="5"/>
      <c r="M777" s="5"/>
      <c r="N777" s="4"/>
      <c r="O777" s="4"/>
      <c r="P777" s="4"/>
      <c r="Q777" s="4"/>
      <c r="R777" s="4"/>
      <c r="S777" s="4"/>
      <c r="T777" s="5"/>
      <c r="U777" s="4"/>
      <c r="V777" s="6"/>
      <c r="W777" s="4"/>
      <c r="X777" s="5"/>
      <c r="Y777" s="7"/>
      <c r="Z777" s="4"/>
      <c r="AA777" s="4"/>
      <c r="AB777" s="4"/>
      <c r="AC777" s="4"/>
    </row>
    <row r="778" spans="1:29" ht="55.5" customHeight="1" x14ac:dyDescent="0.2">
      <c r="A778" s="58"/>
      <c r="B778" s="5"/>
      <c r="C778" s="4"/>
      <c r="D778" s="4"/>
      <c r="E778" s="4"/>
      <c r="F778" s="3"/>
      <c r="G778" s="3"/>
      <c r="H778" s="3"/>
      <c r="I778" s="5"/>
      <c r="J778" s="5"/>
      <c r="K778" s="5"/>
      <c r="L778" s="5"/>
      <c r="M778" s="5"/>
      <c r="N778" s="4"/>
      <c r="O778" s="4"/>
      <c r="P778" s="4"/>
      <c r="Q778" s="4"/>
      <c r="R778" s="4"/>
      <c r="S778" s="4"/>
      <c r="T778" s="5"/>
      <c r="U778" s="4"/>
      <c r="V778" s="6"/>
      <c r="W778" s="4"/>
      <c r="X778" s="5"/>
      <c r="Y778" s="7"/>
      <c r="Z778" s="4"/>
      <c r="AA778" s="4"/>
      <c r="AB778" s="4"/>
      <c r="AC778" s="4"/>
    </row>
    <row r="779" spans="1:29" ht="55.5" customHeight="1" x14ac:dyDescent="0.2">
      <c r="A779" s="58"/>
      <c r="B779" s="5"/>
      <c r="C779" s="4"/>
      <c r="D779" s="4"/>
      <c r="E779" s="4"/>
      <c r="F779" s="3"/>
      <c r="G779" s="3"/>
      <c r="H779" s="3"/>
      <c r="I779" s="5"/>
      <c r="J779" s="5"/>
      <c r="K779" s="5"/>
      <c r="L779" s="5"/>
      <c r="M779" s="5"/>
      <c r="N779" s="4"/>
      <c r="O779" s="4"/>
      <c r="P779" s="4"/>
      <c r="Q779" s="4"/>
      <c r="R779" s="4"/>
      <c r="S779" s="4"/>
      <c r="T779" s="5"/>
      <c r="U779" s="4"/>
      <c r="V779" s="6"/>
      <c r="W779" s="4"/>
      <c r="X779" s="5"/>
      <c r="Y779" s="7"/>
      <c r="Z779" s="4"/>
      <c r="AA779" s="4"/>
      <c r="AB779" s="4"/>
      <c r="AC779" s="4"/>
    </row>
    <row r="780" spans="1:29" ht="55.5" customHeight="1" x14ac:dyDescent="0.2">
      <c r="A780" s="58"/>
      <c r="B780" s="5"/>
      <c r="C780" s="4"/>
      <c r="D780" s="4"/>
      <c r="E780" s="4"/>
      <c r="F780" s="3"/>
      <c r="G780" s="3"/>
      <c r="H780" s="3"/>
      <c r="I780" s="5"/>
      <c r="J780" s="5"/>
      <c r="K780" s="5"/>
      <c r="L780" s="5"/>
      <c r="M780" s="5"/>
      <c r="N780" s="4"/>
      <c r="O780" s="4"/>
      <c r="P780" s="4"/>
      <c r="Q780" s="4"/>
      <c r="R780" s="4"/>
      <c r="S780" s="4"/>
      <c r="T780" s="5"/>
      <c r="U780" s="4"/>
      <c r="V780" s="6"/>
      <c r="W780" s="4"/>
      <c r="X780" s="5"/>
      <c r="Y780" s="7"/>
      <c r="Z780" s="4"/>
      <c r="AA780" s="4"/>
      <c r="AB780" s="4"/>
      <c r="AC780" s="4"/>
    </row>
    <row r="781" spans="1:29" ht="55.5" customHeight="1" x14ac:dyDescent="0.2">
      <c r="A781" s="58"/>
      <c r="B781" s="5"/>
      <c r="C781" s="4"/>
      <c r="D781" s="4"/>
      <c r="E781" s="4"/>
      <c r="F781" s="3"/>
      <c r="G781" s="3"/>
      <c r="H781" s="3"/>
      <c r="I781" s="5"/>
      <c r="J781" s="5"/>
      <c r="K781" s="5"/>
      <c r="L781" s="5"/>
      <c r="M781" s="5"/>
      <c r="N781" s="4"/>
      <c r="O781" s="4"/>
      <c r="P781" s="4"/>
      <c r="Q781" s="4"/>
      <c r="R781" s="4"/>
      <c r="S781" s="4"/>
      <c r="T781" s="5"/>
      <c r="U781" s="4"/>
      <c r="V781" s="6"/>
      <c r="W781" s="4"/>
      <c r="X781" s="5"/>
      <c r="Y781" s="7"/>
      <c r="Z781" s="4"/>
      <c r="AA781" s="4"/>
      <c r="AB781" s="4"/>
      <c r="AC781" s="4"/>
    </row>
    <row r="782" spans="1:29" ht="55.5" customHeight="1" x14ac:dyDescent="0.2">
      <c r="A782" s="58"/>
      <c r="B782" s="5"/>
      <c r="C782" s="4"/>
      <c r="D782" s="4"/>
      <c r="E782" s="4"/>
      <c r="F782" s="3"/>
      <c r="G782" s="3"/>
      <c r="H782" s="3"/>
      <c r="I782" s="5"/>
      <c r="J782" s="5"/>
      <c r="K782" s="5"/>
      <c r="L782" s="5"/>
      <c r="M782" s="5"/>
      <c r="N782" s="4"/>
      <c r="O782" s="4"/>
      <c r="P782" s="4"/>
      <c r="Q782" s="4"/>
      <c r="R782" s="4"/>
      <c r="S782" s="4"/>
      <c r="T782" s="5"/>
      <c r="U782" s="4"/>
      <c r="V782" s="6"/>
      <c r="W782" s="4"/>
      <c r="X782" s="5"/>
      <c r="Y782" s="7"/>
      <c r="Z782" s="4"/>
      <c r="AA782" s="4"/>
      <c r="AB782" s="4"/>
      <c r="AC782" s="4"/>
    </row>
    <row r="783" spans="1:29" ht="55.5" customHeight="1" x14ac:dyDescent="0.2">
      <c r="A783" s="58"/>
      <c r="B783" s="5"/>
      <c r="C783" s="4"/>
      <c r="D783" s="4"/>
      <c r="E783" s="4"/>
      <c r="F783" s="3"/>
      <c r="G783" s="3"/>
      <c r="H783" s="3"/>
      <c r="I783" s="5"/>
      <c r="J783" s="5"/>
      <c r="K783" s="5"/>
      <c r="L783" s="5"/>
      <c r="M783" s="5"/>
      <c r="N783" s="4"/>
      <c r="O783" s="4"/>
      <c r="P783" s="4"/>
      <c r="Q783" s="4"/>
      <c r="R783" s="4"/>
      <c r="S783" s="4"/>
      <c r="T783" s="5"/>
      <c r="U783" s="4"/>
      <c r="V783" s="6"/>
      <c r="W783" s="4"/>
      <c r="X783" s="5"/>
      <c r="Y783" s="7"/>
      <c r="Z783" s="4"/>
      <c r="AA783" s="4"/>
      <c r="AB783" s="4"/>
      <c r="AC783" s="4"/>
    </row>
    <row r="784" spans="1:29" ht="55.5" customHeight="1" x14ac:dyDescent="0.2">
      <c r="A784" s="58"/>
      <c r="B784" s="5"/>
      <c r="C784" s="4"/>
      <c r="D784" s="4"/>
      <c r="E784" s="4"/>
      <c r="F784" s="3"/>
      <c r="G784" s="3"/>
      <c r="H784" s="3"/>
      <c r="I784" s="5"/>
      <c r="J784" s="5"/>
      <c r="K784" s="5"/>
      <c r="L784" s="5"/>
      <c r="M784" s="5"/>
      <c r="N784" s="4"/>
      <c r="O784" s="4"/>
      <c r="P784" s="4"/>
      <c r="Q784" s="4"/>
      <c r="R784" s="4"/>
      <c r="S784" s="4"/>
      <c r="T784" s="5"/>
      <c r="U784" s="4"/>
      <c r="V784" s="6"/>
      <c r="W784" s="4"/>
      <c r="X784" s="5"/>
      <c r="Y784" s="7"/>
      <c r="Z784" s="4"/>
      <c r="AA784" s="4"/>
      <c r="AB784" s="4"/>
      <c r="AC784" s="4"/>
    </row>
    <row r="785" spans="1:29" ht="55.5" customHeight="1" x14ac:dyDescent="0.2">
      <c r="A785" s="58"/>
      <c r="B785" s="5"/>
      <c r="C785" s="4"/>
      <c r="D785" s="4"/>
      <c r="E785" s="4"/>
      <c r="F785" s="3"/>
      <c r="G785" s="3"/>
      <c r="H785" s="3"/>
      <c r="I785" s="5"/>
      <c r="J785" s="5"/>
      <c r="K785" s="5"/>
      <c r="L785" s="5"/>
      <c r="M785" s="5"/>
      <c r="N785" s="4"/>
      <c r="O785" s="4"/>
      <c r="P785" s="4"/>
      <c r="Q785" s="4"/>
      <c r="R785" s="4"/>
      <c r="S785" s="4"/>
      <c r="T785" s="5"/>
      <c r="U785" s="4"/>
      <c r="V785" s="6"/>
      <c r="W785" s="4"/>
      <c r="X785" s="5"/>
      <c r="Y785" s="7"/>
      <c r="Z785" s="4"/>
      <c r="AA785" s="4"/>
      <c r="AB785" s="4"/>
      <c r="AC785" s="4"/>
    </row>
    <row r="786" spans="1:29" ht="55.5" customHeight="1" x14ac:dyDescent="0.2">
      <c r="A786" s="58"/>
      <c r="B786" s="5"/>
      <c r="C786" s="4"/>
      <c r="D786" s="4"/>
      <c r="E786" s="4"/>
      <c r="F786" s="3"/>
      <c r="G786" s="3"/>
      <c r="H786" s="3"/>
      <c r="I786" s="5"/>
      <c r="J786" s="5"/>
      <c r="K786" s="5"/>
      <c r="L786" s="5"/>
      <c r="M786" s="5"/>
      <c r="N786" s="4"/>
      <c r="O786" s="4"/>
      <c r="P786" s="4"/>
      <c r="Q786" s="4"/>
      <c r="R786" s="4"/>
      <c r="S786" s="4"/>
      <c r="T786" s="5"/>
      <c r="U786" s="4"/>
      <c r="V786" s="6"/>
      <c r="W786" s="4"/>
      <c r="X786" s="5"/>
      <c r="Y786" s="7"/>
      <c r="Z786" s="4"/>
      <c r="AA786" s="4"/>
      <c r="AB786" s="4"/>
      <c r="AC786" s="4"/>
    </row>
    <row r="787" spans="1:29" ht="55.5" customHeight="1" x14ac:dyDescent="0.2">
      <c r="A787" s="58"/>
      <c r="B787" s="5"/>
      <c r="C787" s="4"/>
      <c r="D787" s="4"/>
      <c r="E787" s="4"/>
      <c r="F787" s="3"/>
      <c r="G787" s="3"/>
      <c r="H787" s="3"/>
      <c r="I787" s="5"/>
      <c r="J787" s="5"/>
      <c r="K787" s="5"/>
      <c r="L787" s="5"/>
      <c r="M787" s="5"/>
      <c r="N787" s="4"/>
      <c r="O787" s="4"/>
      <c r="P787" s="4"/>
      <c r="Q787" s="4"/>
      <c r="R787" s="4"/>
      <c r="S787" s="4"/>
      <c r="T787" s="5"/>
      <c r="U787" s="4"/>
      <c r="V787" s="6"/>
      <c r="W787" s="4"/>
      <c r="X787" s="5"/>
      <c r="Y787" s="7"/>
      <c r="Z787" s="4"/>
      <c r="AA787" s="4"/>
      <c r="AB787" s="4"/>
      <c r="AC787" s="4"/>
    </row>
    <row r="788" spans="1:29" ht="55.5" customHeight="1" x14ac:dyDescent="0.2">
      <c r="A788" s="58"/>
      <c r="B788" s="5"/>
      <c r="C788" s="4"/>
      <c r="D788" s="4"/>
      <c r="E788" s="4"/>
      <c r="F788" s="3"/>
      <c r="G788" s="3"/>
      <c r="H788" s="3"/>
      <c r="I788" s="5"/>
      <c r="J788" s="5"/>
      <c r="K788" s="5"/>
      <c r="L788" s="5"/>
      <c r="M788" s="5"/>
      <c r="N788" s="4"/>
      <c r="O788" s="4"/>
      <c r="P788" s="4"/>
      <c r="Q788" s="4"/>
      <c r="R788" s="4"/>
      <c r="S788" s="4"/>
      <c r="T788" s="5"/>
      <c r="U788" s="4"/>
      <c r="V788" s="6"/>
      <c r="W788" s="4"/>
      <c r="X788" s="5"/>
      <c r="Y788" s="7"/>
      <c r="Z788" s="4"/>
      <c r="AA788" s="4"/>
      <c r="AB788" s="4"/>
      <c r="AC788" s="4"/>
    </row>
    <row r="789" spans="1:29" ht="55.5" customHeight="1" x14ac:dyDescent="0.2">
      <c r="A789" s="58"/>
      <c r="B789" s="5"/>
      <c r="C789" s="4"/>
      <c r="D789" s="4"/>
      <c r="E789" s="4"/>
      <c r="F789" s="3"/>
      <c r="G789" s="3"/>
      <c r="H789" s="3"/>
      <c r="I789" s="5"/>
      <c r="J789" s="5"/>
      <c r="K789" s="5"/>
      <c r="L789" s="5"/>
      <c r="M789" s="5"/>
      <c r="N789" s="4"/>
      <c r="O789" s="4"/>
      <c r="P789" s="4"/>
      <c r="Q789" s="4"/>
      <c r="R789" s="4"/>
      <c r="S789" s="4"/>
      <c r="T789" s="5"/>
      <c r="U789" s="4"/>
      <c r="V789" s="6"/>
      <c r="W789" s="4"/>
      <c r="X789" s="5"/>
      <c r="Y789" s="7"/>
      <c r="Z789" s="4"/>
      <c r="AA789" s="4"/>
      <c r="AB789" s="4"/>
      <c r="AC789" s="4"/>
    </row>
    <row r="790" spans="1:29" ht="55.5" customHeight="1" x14ac:dyDescent="0.2">
      <c r="A790" s="58"/>
      <c r="B790" s="5"/>
      <c r="C790" s="4"/>
      <c r="D790" s="4"/>
      <c r="E790" s="4"/>
      <c r="F790" s="3"/>
      <c r="G790" s="3"/>
      <c r="H790" s="3"/>
      <c r="I790" s="5"/>
      <c r="J790" s="5"/>
      <c r="K790" s="5"/>
      <c r="L790" s="5"/>
      <c r="M790" s="5"/>
      <c r="N790" s="4"/>
      <c r="O790" s="4"/>
      <c r="P790" s="4"/>
      <c r="Q790" s="4"/>
      <c r="R790" s="4"/>
      <c r="S790" s="4"/>
      <c r="T790" s="5"/>
      <c r="U790" s="4"/>
      <c r="V790" s="6"/>
      <c r="W790" s="4"/>
      <c r="X790" s="5"/>
      <c r="Y790" s="7"/>
      <c r="Z790" s="4"/>
      <c r="AA790" s="4"/>
      <c r="AB790" s="4"/>
      <c r="AC790" s="4"/>
    </row>
    <row r="791" spans="1:29" ht="55.5" customHeight="1" x14ac:dyDescent="0.2">
      <c r="A791" s="58"/>
      <c r="B791" s="5"/>
      <c r="C791" s="4"/>
      <c r="D791" s="4"/>
      <c r="E791" s="4"/>
      <c r="F791" s="3"/>
      <c r="G791" s="3"/>
      <c r="H791" s="3"/>
      <c r="I791" s="5"/>
      <c r="J791" s="5"/>
      <c r="K791" s="5"/>
      <c r="L791" s="5"/>
      <c r="M791" s="5"/>
      <c r="N791" s="4"/>
      <c r="O791" s="4"/>
      <c r="P791" s="4"/>
      <c r="Q791" s="4"/>
      <c r="R791" s="4"/>
      <c r="S791" s="4"/>
      <c r="T791" s="5"/>
      <c r="U791" s="4"/>
      <c r="V791" s="6"/>
      <c r="W791" s="4"/>
      <c r="X791" s="5"/>
      <c r="Y791" s="7"/>
      <c r="Z791" s="4"/>
      <c r="AA791" s="4"/>
      <c r="AB791" s="4"/>
      <c r="AC791" s="4"/>
    </row>
    <row r="792" spans="1:29" ht="55.5" customHeight="1" x14ac:dyDescent="0.2">
      <c r="A792" s="58"/>
      <c r="B792" s="5"/>
      <c r="C792" s="4"/>
      <c r="D792" s="4"/>
      <c r="E792" s="4"/>
      <c r="F792" s="3"/>
      <c r="G792" s="3"/>
      <c r="H792" s="3"/>
      <c r="I792" s="5"/>
      <c r="J792" s="5"/>
      <c r="K792" s="5"/>
      <c r="L792" s="5"/>
      <c r="M792" s="5"/>
      <c r="N792" s="4"/>
      <c r="O792" s="4"/>
      <c r="P792" s="4"/>
      <c r="Q792" s="4"/>
      <c r="R792" s="4"/>
      <c r="S792" s="4"/>
      <c r="T792" s="5"/>
      <c r="U792" s="4"/>
      <c r="V792" s="6"/>
      <c r="W792" s="4"/>
      <c r="X792" s="5"/>
      <c r="Y792" s="7"/>
      <c r="Z792" s="4"/>
      <c r="AA792" s="4"/>
      <c r="AB792" s="4"/>
      <c r="AC792" s="4"/>
    </row>
    <row r="793" spans="1:29" ht="55.5" customHeight="1" x14ac:dyDescent="0.2">
      <c r="A793" s="58"/>
      <c r="B793" s="5"/>
      <c r="C793" s="4"/>
      <c r="D793" s="4"/>
      <c r="E793" s="4"/>
      <c r="F793" s="3"/>
      <c r="G793" s="3"/>
      <c r="H793" s="3"/>
      <c r="I793" s="5"/>
      <c r="J793" s="5"/>
      <c r="K793" s="5"/>
      <c r="L793" s="5"/>
      <c r="M793" s="5"/>
      <c r="N793" s="4"/>
      <c r="O793" s="4"/>
      <c r="P793" s="4"/>
      <c r="Q793" s="4"/>
      <c r="R793" s="4"/>
      <c r="S793" s="4"/>
      <c r="T793" s="5"/>
      <c r="U793" s="4"/>
      <c r="V793" s="6"/>
      <c r="W793" s="4"/>
      <c r="X793" s="5"/>
      <c r="Y793" s="7"/>
      <c r="Z793" s="4"/>
      <c r="AA793" s="4"/>
      <c r="AB793" s="4"/>
      <c r="AC793" s="4"/>
    </row>
    <row r="794" spans="1:29" ht="55.5" customHeight="1" x14ac:dyDescent="0.2">
      <c r="A794" s="58"/>
      <c r="B794" s="5"/>
      <c r="C794" s="4"/>
      <c r="D794" s="4"/>
      <c r="E794" s="4"/>
      <c r="F794" s="3"/>
      <c r="G794" s="3"/>
      <c r="H794" s="3"/>
      <c r="I794" s="5"/>
      <c r="J794" s="5"/>
      <c r="K794" s="5"/>
      <c r="L794" s="5"/>
      <c r="M794" s="5"/>
      <c r="N794" s="4"/>
      <c r="O794" s="4"/>
      <c r="P794" s="4"/>
      <c r="Q794" s="4"/>
      <c r="R794" s="4"/>
      <c r="S794" s="4"/>
      <c r="T794" s="5"/>
      <c r="U794" s="4"/>
      <c r="V794" s="6"/>
      <c r="W794" s="4"/>
      <c r="X794" s="5"/>
      <c r="Y794" s="7"/>
      <c r="Z794" s="4"/>
      <c r="AA794" s="4"/>
      <c r="AB794" s="4"/>
      <c r="AC794" s="4"/>
    </row>
    <row r="795" spans="1:29" ht="55.5" customHeight="1" x14ac:dyDescent="0.2">
      <c r="A795" s="58"/>
      <c r="B795" s="5"/>
      <c r="C795" s="4"/>
      <c r="D795" s="4"/>
      <c r="E795" s="4"/>
      <c r="F795" s="3"/>
      <c r="G795" s="3"/>
      <c r="H795" s="3"/>
      <c r="I795" s="5"/>
      <c r="J795" s="5"/>
      <c r="K795" s="5"/>
      <c r="L795" s="5"/>
      <c r="M795" s="5"/>
      <c r="N795" s="4"/>
      <c r="O795" s="4"/>
      <c r="P795" s="4"/>
      <c r="Q795" s="4"/>
      <c r="R795" s="4"/>
      <c r="S795" s="4"/>
      <c r="T795" s="5"/>
      <c r="U795" s="4"/>
      <c r="V795" s="6"/>
      <c r="W795" s="4"/>
      <c r="X795" s="5"/>
      <c r="Y795" s="7"/>
      <c r="Z795" s="4"/>
      <c r="AA795" s="4"/>
      <c r="AB795" s="4"/>
      <c r="AC795" s="4"/>
    </row>
    <row r="796" spans="1:29" ht="55.5" customHeight="1" x14ac:dyDescent="0.2">
      <c r="A796" s="58"/>
      <c r="B796" s="5"/>
      <c r="C796" s="4"/>
      <c r="D796" s="4"/>
      <c r="E796" s="4"/>
      <c r="F796" s="3"/>
      <c r="G796" s="3"/>
      <c r="H796" s="3"/>
      <c r="I796" s="5"/>
      <c r="J796" s="5"/>
      <c r="K796" s="5"/>
      <c r="L796" s="5"/>
      <c r="M796" s="5"/>
      <c r="N796" s="4"/>
      <c r="O796" s="4"/>
      <c r="P796" s="4"/>
      <c r="Q796" s="4"/>
      <c r="R796" s="4"/>
      <c r="S796" s="4"/>
      <c r="T796" s="5"/>
      <c r="U796" s="4"/>
      <c r="V796" s="6"/>
      <c r="W796" s="4"/>
      <c r="X796" s="5"/>
      <c r="Y796" s="7"/>
      <c r="Z796" s="4"/>
      <c r="AA796" s="4"/>
      <c r="AB796" s="4"/>
      <c r="AC796" s="4"/>
    </row>
    <row r="797" spans="1:29" ht="55.5" customHeight="1" x14ac:dyDescent="0.2">
      <c r="A797" s="58"/>
      <c r="B797" s="5"/>
      <c r="C797" s="4"/>
      <c r="D797" s="4"/>
      <c r="E797" s="4"/>
      <c r="F797" s="3"/>
      <c r="G797" s="3"/>
      <c r="H797" s="3"/>
      <c r="I797" s="5"/>
      <c r="J797" s="5"/>
      <c r="K797" s="5"/>
      <c r="L797" s="5"/>
      <c r="M797" s="5"/>
      <c r="N797" s="4"/>
      <c r="O797" s="4"/>
      <c r="P797" s="4"/>
      <c r="Q797" s="4"/>
      <c r="R797" s="4"/>
      <c r="S797" s="4"/>
      <c r="T797" s="5"/>
      <c r="U797" s="4"/>
      <c r="V797" s="6"/>
      <c r="W797" s="4"/>
      <c r="X797" s="5"/>
      <c r="Y797" s="7"/>
      <c r="Z797" s="4"/>
      <c r="AA797" s="4"/>
      <c r="AB797" s="4"/>
      <c r="AC797" s="4"/>
    </row>
    <row r="798" spans="1:29" ht="55.5" customHeight="1" x14ac:dyDescent="0.2">
      <c r="A798" s="58"/>
      <c r="B798" s="5"/>
      <c r="C798" s="4"/>
      <c r="D798" s="4"/>
      <c r="E798" s="4"/>
      <c r="F798" s="3"/>
      <c r="G798" s="3"/>
      <c r="H798" s="3"/>
      <c r="I798" s="5"/>
      <c r="J798" s="5"/>
      <c r="K798" s="5"/>
      <c r="L798" s="5"/>
      <c r="M798" s="5"/>
      <c r="N798" s="4"/>
      <c r="O798" s="4"/>
      <c r="P798" s="4"/>
      <c r="Q798" s="4"/>
      <c r="R798" s="4"/>
      <c r="S798" s="4"/>
      <c r="T798" s="5"/>
      <c r="U798" s="4"/>
      <c r="V798" s="6"/>
      <c r="W798" s="4"/>
      <c r="X798" s="5"/>
      <c r="Y798" s="7"/>
      <c r="Z798" s="4"/>
      <c r="AA798" s="4"/>
      <c r="AB798" s="4"/>
      <c r="AC798" s="4"/>
    </row>
    <row r="799" spans="1:29" ht="55.5" customHeight="1" x14ac:dyDescent="0.2">
      <c r="A799" s="58"/>
      <c r="B799" s="5"/>
      <c r="C799" s="4"/>
      <c r="D799" s="4"/>
      <c r="E799" s="4"/>
      <c r="F799" s="3"/>
      <c r="G799" s="3"/>
      <c r="H799" s="3"/>
      <c r="I799" s="5"/>
      <c r="J799" s="5"/>
      <c r="K799" s="5"/>
      <c r="L799" s="5"/>
      <c r="M799" s="5"/>
      <c r="N799" s="4"/>
      <c r="O799" s="4"/>
      <c r="P799" s="4"/>
      <c r="Q799" s="4"/>
      <c r="R799" s="4"/>
      <c r="S799" s="4"/>
      <c r="T799" s="5"/>
      <c r="U799" s="4"/>
      <c r="V799" s="6"/>
      <c r="W799" s="4"/>
      <c r="X799" s="5"/>
      <c r="Y799" s="7"/>
      <c r="Z799" s="4"/>
      <c r="AA799" s="4"/>
      <c r="AB799" s="4"/>
      <c r="AC799" s="4"/>
    </row>
    <row r="800" spans="1:29" ht="55.5" customHeight="1" x14ac:dyDescent="0.2">
      <c r="A800" s="58"/>
      <c r="B800" s="5"/>
      <c r="C800" s="4"/>
      <c r="D800" s="4"/>
      <c r="E800" s="4"/>
      <c r="F800" s="3"/>
      <c r="G800" s="3"/>
      <c r="H800" s="3"/>
      <c r="I800" s="5"/>
      <c r="J800" s="5"/>
      <c r="K800" s="5"/>
      <c r="L800" s="5"/>
      <c r="M800" s="5"/>
      <c r="N800" s="4"/>
      <c r="O800" s="4"/>
      <c r="P800" s="4"/>
      <c r="Q800" s="4"/>
      <c r="R800" s="4"/>
      <c r="S800" s="4"/>
      <c r="T800" s="5"/>
      <c r="U800" s="4"/>
      <c r="V800" s="6"/>
      <c r="W800" s="4"/>
      <c r="X800" s="5"/>
      <c r="Y800" s="7"/>
      <c r="Z800" s="4"/>
      <c r="AA800" s="4"/>
      <c r="AB800" s="4"/>
      <c r="AC800" s="4"/>
    </row>
    <row r="801" spans="1:29" ht="55.5" customHeight="1" x14ac:dyDescent="0.2">
      <c r="A801" s="58"/>
      <c r="B801" s="5"/>
      <c r="C801" s="4"/>
      <c r="D801" s="4"/>
      <c r="E801" s="4"/>
      <c r="F801" s="3"/>
      <c r="G801" s="3"/>
      <c r="H801" s="3"/>
      <c r="I801" s="5"/>
      <c r="J801" s="5"/>
      <c r="K801" s="5"/>
      <c r="L801" s="5"/>
      <c r="M801" s="5"/>
      <c r="N801" s="4"/>
      <c r="O801" s="4"/>
      <c r="P801" s="4"/>
      <c r="Q801" s="4"/>
      <c r="R801" s="4"/>
      <c r="S801" s="4"/>
      <c r="T801" s="5"/>
      <c r="U801" s="4"/>
      <c r="V801" s="6"/>
      <c r="W801" s="4"/>
      <c r="X801" s="5"/>
      <c r="Y801" s="7"/>
      <c r="Z801" s="4"/>
      <c r="AA801" s="4"/>
      <c r="AB801" s="4"/>
      <c r="AC801" s="4"/>
    </row>
    <row r="802" spans="1:29" ht="55.5" customHeight="1" x14ac:dyDescent="0.2">
      <c r="A802" s="58"/>
      <c r="B802" s="5"/>
      <c r="C802" s="4"/>
      <c r="D802" s="4"/>
      <c r="E802" s="4"/>
      <c r="F802" s="3"/>
      <c r="G802" s="3"/>
      <c r="H802" s="3"/>
      <c r="I802" s="5"/>
      <c r="J802" s="5"/>
      <c r="K802" s="5"/>
      <c r="L802" s="5"/>
      <c r="M802" s="5"/>
      <c r="N802" s="4"/>
      <c r="O802" s="4"/>
      <c r="P802" s="4"/>
      <c r="Q802" s="4"/>
      <c r="R802" s="4"/>
      <c r="S802" s="4"/>
      <c r="T802" s="5"/>
      <c r="U802" s="4"/>
      <c r="V802" s="6"/>
      <c r="W802" s="4"/>
      <c r="X802" s="5"/>
      <c r="Y802" s="7"/>
      <c r="Z802" s="4"/>
      <c r="AA802" s="4"/>
      <c r="AB802" s="4"/>
      <c r="AC802" s="4"/>
    </row>
    <row r="803" spans="1:29" ht="55.5" customHeight="1" x14ac:dyDescent="0.2">
      <c r="A803" s="58"/>
      <c r="B803" s="5"/>
      <c r="C803" s="4"/>
      <c r="D803" s="4"/>
      <c r="E803" s="4"/>
      <c r="F803" s="3"/>
      <c r="G803" s="3"/>
      <c r="H803" s="3"/>
      <c r="I803" s="5"/>
      <c r="J803" s="5"/>
      <c r="K803" s="5"/>
      <c r="L803" s="5"/>
      <c r="M803" s="5"/>
      <c r="N803" s="4"/>
      <c r="O803" s="4"/>
      <c r="P803" s="4"/>
      <c r="Q803" s="4"/>
      <c r="R803" s="4"/>
      <c r="S803" s="4"/>
      <c r="T803" s="5"/>
      <c r="U803" s="4"/>
      <c r="V803" s="6"/>
      <c r="W803" s="4"/>
      <c r="X803" s="5"/>
      <c r="Y803" s="7"/>
      <c r="Z803" s="4"/>
      <c r="AA803" s="4"/>
      <c r="AB803" s="4"/>
      <c r="AC803" s="4"/>
    </row>
    <row r="804" spans="1:29" ht="55.5" customHeight="1" x14ac:dyDescent="0.2">
      <c r="A804" s="58"/>
      <c r="B804" s="5"/>
      <c r="C804" s="4"/>
      <c r="D804" s="4"/>
      <c r="E804" s="4"/>
      <c r="F804" s="3"/>
      <c r="G804" s="3"/>
      <c r="H804" s="3"/>
      <c r="I804" s="5"/>
      <c r="J804" s="5"/>
      <c r="K804" s="5"/>
      <c r="L804" s="5"/>
      <c r="M804" s="5"/>
      <c r="N804" s="4"/>
      <c r="O804" s="4"/>
      <c r="P804" s="4"/>
      <c r="Q804" s="4"/>
      <c r="R804" s="4"/>
      <c r="S804" s="4"/>
      <c r="T804" s="5"/>
      <c r="U804" s="4"/>
      <c r="V804" s="6"/>
      <c r="W804" s="4"/>
      <c r="X804" s="5"/>
      <c r="Y804" s="7"/>
      <c r="Z804" s="4"/>
      <c r="AA804" s="4"/>
      <c r="AB804" s="4"/>
      <c r="AC804" s="4"/>
    </row>
    <row r="805" spans="1:29" ht="55.5" customHeight="1" x14ac:dyDescent="0.2">
      <c r="A805" s="58"/>
      <c r="B805" s="5"/>
      <c r="C805" s="4"/>
      <c r="D805" s="4"/>
      <c r="E805" s="4"/>
      <c r="F805" s="3"/>
      <c r="G805" s="3"/>
      <c r="H805" s="3"/>
      <c r="I805" s="5"/>
      <c r="J805" s="5"/>
      <c r="K805" s="5"/>
      <c r="L805" s="5"/>
      <c r="M805" s="5"/>
      <c r="N805" s="4"/>
      <c r="O805" s="4"/>
      <c r="P805" s="4"/>
      <c r="Q805" s="4"/>
      <c r="R805" s="4"/>
      <c r="S805" s="4"/>
      <c r="T805" s="5"/>
      <c r="U805" s="4"/>
      <c r="V805" s="6"/>
      <c r="W805" s="4"/>
      <c r="X805" s="5"/>
      <c r="Y805" s="7"/>
      <c r="Z805" s="4"/>
      <c r="AA805" s="4"/>
      <c r="AB805" s="4"/>
      <c r="AC805" s="4"/>
    </row>
    <row r="806" spans="1:29" ht="55.5" customHeight="1" x14ac:dyDescent="0.2">
      <c r="A806" s="58"/>
      <c r="B806" s="5"/>
      <c r="C806" s="4"/>
      <c r="D806" s="4"/>
      <c r="E806" s="4"/>
      <c r="F806" s="3"/>
      <c r="G806" s="3"/>
      <c r="H806" s="3"/>
      <c r="I806" s="5"/>
      <c r="J806" s="5"/>
      <c r="K806" s="5"/>
      <c r="L806" s="5"/>
      <c r="M806" s="5"/>
      <c r="N806" s="4"/>
      <c r="O806" s="4"/>
      <c r="P806" s="4"/>
      <c r="Q806" s="4"/>
      <c r="R806" s="4"/>
      <c r="S806" s="4"/>
      <c r="T806" s="5"/>
      <c r="U806" s="4"/>
      <c r="V806" s="6"/>
      <c r="W806" s="4"/>
      <c r="X806" s="5"/>
      <c r="Y806" s="7"/>
      <c r="Z806" s="4"/>
      <c r="AA806" s="4"/>
      <c r="AB806" s="4"/>
      <c r="AC806" s="4"/>
    </row>
    <row r="807" spans="1:29" ht="55.5" customHeight="1" x14ac:dyDescent="0.2">
      <c r="A807" s="58"/>
      <c r="B807" s="5"/>
      <c r="C807" s="4"/>
      <c r="D807" s="4"/>
      <c r="E807" s="4"/>
      <c r="F807" s="3"/>
      <c r="G807" s="3"/>
      <c r="H807" s="3"/>
      <c r="I807" s="5"/>
      <c r="J807" s="5"/>
      <c r="K807" s="5"/>
      <c r="L807" s="5"/>
      <c r="M807" s="5"/>
      <c r="N807" s="4"/>
      <c r="O807" s="4"/>
      <c r="P807" s="4"/>
      <c r="Q807" s="4"/>
      <c r="R807" s="4"/>
      <c r="S807" s="4"/>
      <c r="T807" s="5"/>
      <c r="U807" s="4"/>
      <c r="V807" s="6"/>
      <c r="W807" s="4"/>
      <c r="X807" s="5"/>
      <c r="Y807" s="7"/>
      <c r="Z807" s="4"/>
      <c r="AA807" s="4"/>
      <c r="AB807" s="4"/>
      <c r="AC807" s="4"/>
    </row>
    <row r="808" spans="1:29" ht="55.5" customHeight="1" x14ac:dyDescent="0.2">
      <c r="A808" s="58"/>
      <c r="B808" s="5"/>
      <c r="C808" s="4"/>
      <c r="D808" s="4"/>
      <c r="E808" s="4"/>
      <c r="F808" s="3"/>
      <c r="G808" s="3"/>
      <c r="H808" s="3"/>
      <c r="I808" s="5"/>
      <c r="J808" s="5"/>
      <c r="K808" s="5"/>
      <c r="L808" s="5"/>
      <c r="M808" s="5"/>
      <c r="N808" s="4"/>
      <c r="O808" s="4"/>
      <c r="P808" s="4"/>
      <c r="Q808" s="4"/>
      <c r="R808" s="4"/>
      <c r="S808" s="4"/>
      <c r="T808" s="5"/>
      <c r="U808" s="4"/>
      <c r="V808" s="6"/>
      <c r="W808" s="4"/>
      <c r="X808" s="5"/>
      <c r="Y808" s="7"/>
      <c r="Z808" s="4"/>
      <c r="AA808" s="4"/>
      <c r="AB808" s="4"/>
      <c r="AC808" s="4"/>
    </row>
    <row r="809" spans="1:29" ht="55.5" customHeight="1" x14ac:dyDescent="0.2">
      <c r="A809" s="58"/>
      <c r="B809" s="5"/>
      <c r="C809" s="4"/>
      <c r="D809" s="4"/>
      <c r="E809" s="4"/>
      <c r="F809" s="3"/>
      <c r="G809" s="3"/>
      <c r="H809" s="3"/>
      <c r="I809" s="5"/>
      <c r="J809" s="5"/>
      <c r="K809" s="5"/>
      <c r="L809" s="5"/>
      <c r="M809" s="5"/>
      <c r="N809" s="4"/>
      <c r="O809" s="4"/>
      <c r="P809" s="4"/>
      <c r="Q809" s="4"/>
      <c r="R809" s="4"/>
      <c r="S809" s="4"/>
      <c r="T809" s="5"/>
      <c r="U809" s="4"/>
      <c r="V809" s="6"/>
      <c r="W809" s="4"/>
      <c r="X809" s="5"/>
      <c r="Y809" s="7"/>
      <c r="Z809" s="4"/>
      <c r="AA809" s="4"/>
      <c r="AB809" s="4"/>
      <c r="AC809" s="4"/>
    </row>
    <row r="810" spans="1:29" ht="55.5" customHeight="1" x14ac:dyDescent="0.2">
      <c r="A810" s="58"/>
      <c r="B810" s="5"/>
      <c r="C810" s="4"/>
      <c r="D810" s="4"/>
      <c r="E810" s="4"/>
      <c r="F810" s="3"/>
      <c r="G810" s="3"/>
      <c r="H810" s="3"/>
      <c r="I810" s="5"/>
      <c r="J810" s="5"/>
      <c r="K810" s="5"/>
      <c r="L810" s="5"/>
      <c r="M810" s="5"/>
      <c r="N810" s="4"/>
      <c r="O810" s="4"/>
      <c r="P810" s="4"/>
      <c r="Q810" s="4"/>
      <c r="R810" s="4"/>
      <c r="S810" s="4"/>
      <c r="T810" s="5"/>
      <c r="U810" s="4"/>
      <c r="V810" s="6"/>
      <c r="W810" s="4"/>
      <c r="X810" s="5"/>
      <c r="Y810" s="7"/>
      <c r="Z810" s="4"/>
      <c r="AA810" s="4"/>
      <c r="AB810" s="4"/>
      <c r="AC810" s="4"/>
    </row>
    <row r="811" spans="1:29" ht="55.5" customHeight="1" x14ac:dyDescent="0.2">
      <c r="A811" s="58"/>
      <c r="B811" s="5"/>
      <c r="C811" s="4"/>
      <c r="D811" s="4"/>
      <c r="E811" s="4"/>
      <c r="F811" s="3"/>
      <c r="G811" s="3"/>
      <c r="H811" s="3"/>
      <c r="I811" s="5"/>
      <c r="J811" s="5"/>
      <c r="K811" s="5"/>
      <c r="L811" s="5"/>
      <c r="M811" s="5"/>
      <c r="N811" s="4"/>
      <c r="O811" s="4"/>
      <c r="P811" s="4"/>
      <c r="Q811" s="4"/>
      <c r="R811" s="4"/>
      <c r="S811" s="4"/>
      <c r="T811" s="5"/>
      <c r="U811" s="4"/>
      <c r="V811" s="6"/>
      <c r="W811" s="4"/>
      <c r="X811" s="5"/>
      <c r="Y811" s="7"/>
      <c r="Z811" s="4"/>
      <c r="AA811" s="4"/>
      <c r="AB811" s="4"/>
      <c r="AC811" s="4"/>
    </row>
    <row r="812" spans="1:29" ht="55.5" customHeight="1" x14ac:dyDescent="0.2">
      <c r="A812" s="58"/>
      <c r="B812" s="5"/>
      <c r="C812" s="4"/>
      <c r="D812" s="4"/>
      <c r="E812" s="4"/>
      <c r="F812" s="3"/>
      <c r="G812" s="3"/>
      <c r="H812" s="3"/>
      <c r="I812" s="5"/>
      <c r="J812" s="5"/>
      <c r="K812" s="5"/>
      <c r="L812" s="5"/>
      <c r="M812" s="5"/>
      <c r="N812" s="4"/>
      <c r="O812" s="4"/>
      <c r="P812" s="4"/>
      <c r="Q812" s="4"/>
      <c r="R812" s="4"/>
      <c r="S812" s="4"/>
      <c r="T812" s="5"/>
      <c r="U812" s="4"/>
      <c r="V812" s="6"/>
      <c r="W812" s="4"/>
      <c r="X812" s="5"/>
      <c r="Y812" s="7"/>
      <c r="Z812" s="4"/>
      <c r="AA812" s="4"/>
      <c r="AB812" s="4"/>
      <c r="AC812" s="4"/>
    </row>
    <row r="813" spans="1:29" ht="55.5" customHeight="1" x14ac:dyDescent="0.2">
      <c r="A813" s="58"/>
      <c r="B813" s="5"/>
      <c r="C813" s="4"/>
      <c r="D813" s="4"/>
      <c r="E813" s="4"/>
      <c r="F813" s="3"/>
      <c r="G813" s="3"/>
      <c r="H813" s="3"/>
      <c r="I813" s="5"/>
      <c r="J813" s="5"/>
      <c r="K813" s="5"/>
      <c r="L813" s="5"/>
      <c r="M813" s="5"/>
      <c r="N813" s="4"/>
      <c r="O813" s="4"/>
      <c r="P813" s="4"/>
      <c r="Q813" s="4"/>
      <c r="R813" s="4"/>
      <c r="S813" s="4"/>
      <c r="T813" s="5"/>
      <c r="U813" s="4"/>
      <c r="V813" s="6"/>
      <c r="W813" s="4"/>
      <c r="X813" s="5"/>
      <c r="Y813" s="7"/>
      <c r="Z813" s="4"/>
      <c r="AA813" s="4"/>
      <c r="AB813" s="4"/>
      <c r="AC813" s="4"/>
    </row>
    <row r="814" spans="1:29" ht="55.5" customHeight="1" x14ac:dyDescent="0.2">
      <c r="A814" s="58"/>
      <c r="B814" s="5"/>
      <c r="C814" s="4"/>
      <c r="D814" s="4"/>
      <c r="E814" s="4"/>
      <c r="F814" s="3"/>
      <c r="G814" s="3"/>
      <c r="H814" s="3"/>
      <c r="I814" s="5"/>
      <c r="J814" s="5"/>
      <c r="K814" s="5"/>
      <c r="L814" s="5"/>
      <c r="M814" s="5"/>
      <c r="N814" s="4"/>
      <c r="O814" s="4"/>
      <c r="P814" s="4"/>
      <c r="Q814" s="4"/>
      <c r="R814" s="4"/>
      <c r="S814" s="4"/>
      <c r="T814" s="5"/>
      <c r="U814" s="4"/>
      <c r="V814" s="6"/>
      <c r="W814" s="4"/>
      <c r="X814" s="5"/>
      <c r="Y814" s="7"/>
      <c r="Z814" s="4"/>
      <c r="AA814" s="4"/>
      <c r="AB814" s="4"/>
      <c r="AC814" s="4"/>
    </row>
    <row r="815" spans="1:29" ht="55.5" customHeight="1" x14ac:dyDescent="0.2">
      <c r="A815" s="58"/>
      <c r="B815" s="5"/>
      <c r="C815" s="4"/>
      <c r="D815" s="4"/>
      <c r="E815" s="4"/>
      <c r="F815" s="3"/>
      <c r="G815" s="3"/>
      <c r="H815" s="3"/>
      <c r="I815" s="5"/>
      <c r="J815" s="5"/>
      <c r="K815" s="5"/>
      <c r="L815" s="5"/>
      <c r="M815" s="5"/>
      <c r="N815" s="4"/>
      <c r="O815" s="4"/>
      <c r="P815" s="4"/>
      <c r="Q815" s="4"/>
      <c r="R815" s="4"/>
      <c r="S815" s="4"/>
      <c r="T815" s="5"/>
      <c r="U815" s="4"/>
      <c r="V815" s="6"/>
      <c r="W815" s="4"/>
      <c r="X815" s="5"/>
      <c r="Y815" s="7"/>
      <c r="Z815" s="4"/>
      <c r="AA815" s="4"/>
      <c r="AB815" s="4"/>
      <c r="AC815" s="4"/>
    </row>
    <row r="816" spans="1:29" ht="55.5" customHeight="1" x14ac:dyDescent="0.2">
      <c r="A816" s="58"/>
      <c r="B816" s="5"/>
      <c r="C816" s="4"/>
      <c r="D816" s="4"/>
      <c r="E816" s="4"/>
      <c r="F816" s="3"/>
      <c r="G816" s="3"/>
      <c r="H816" s="3"/>
      <c r="I816" s="5"/>
      <c r="J816" s="5"/>
      <c r="K816" s="5"/>
      <c r="L816" s="5"/>
      <c r="M816" s="5"/>
      <c r="N816" s="4"/>
      <c r="O816" s="4"/>
      <c r="P816" s="4"/>
      <c r="Q816" s="4"/>
      <c r="R816" s="4"/>
      <c r="S816" s="4"/>
      <c r="T816" s="5"/>
      <c r="U816" s="4"/>
      <c r="V816" s="6"/>
      <c r="W816" s="4"/>
      <c r="X816" s="5"/>
      <c r="Y816" s="7"/>
      <c r="Z816" s="4"/>
      <c r="AA816" s="4"/>
      <c r="AB816" s="4"/>
      <c r="AC816" s="4"/>
    </row>
    <row r="817" spans="1:29" ht="55.5" customHeight="1" x14ac:dyDescent="0.2">
      <c r="A817" s="58"/>
      <c r="B817" s="5"/>
      <c r="C817" s="4"/>
      <c r="D817" s="4"/>
      <c r="E817" s="4"/>
      <c r="F817" s="3"/>
      <c r="G817" s="3"/>
      <c r="H817" s="3"/>
      <c r="I817" s="5"/>
      <c r="J817" s="5"/>
      <c r="K817" s="5"/>
      <c r="L817" s="5"/>
      <c r="M817" s="5"/>
      <c r="N817" s="4"/>
      <c r="O817" s="4"/>
      <c r="P817" s="4"/>
      <c r="Q817" s="4"/>
      <c r="R817" s="4"/>
      <c r="S817" s="4"/>
      <c r="T817" s="5"/>
      <c r="U817" s="4"/>
      <c r="V817" s="6"/>
      <c r="W817" s="4"/>
      <c r="X817" s="5"/>
      <c r="Y817" s="7"/>
      <c r="Z817" s="4"/>
      <c r="AA817" s="4"/>
      <c r="AB817" s="4"/>
      <c r="AC817" s="4"/>
    </row>
    <row r="818" spans="1:29" ht="55.5" customHeight="1" x14ac:dyDescent="0.2">
      <c r="A818" s="58"/>
      <c r="B818" s="5"/>
      <c r="C818" s="4"/>
      <c r="D818" s="4"/>
      <c r="E818" s="4"/>
      <c r="F818" s="3"/>
      <c r="G818" s="3"/>
      <c r="H818" s="3"/>
      <c r="I818" s="5"/>
      <c r="J818" s="5"/>
      <c r="K818" s="5"/>
      <c r="L818" s="5"/>
      <c r="M818" s="5"/>
      <c r="N818" s="4"/>
      <c r="O818" s="4"/>
      <c r="P818" s="4"/>
      <c r="Q818" s="4"/>
      <c r="R818" s="4"/>
      <c r="S818" s="4"/>
      <c r="T818" s="5"/>
      <c r="U818" s="4"/>
      <c r="V818" s="6"/>
      <c r="W818" s="4"/>
      <c r="X818" s="5"/>
      <c r="Y818" s="7"/>
      <c r="Z818" s="4"/>
      <c r="AA818" s="4"/>
      <c r="AB818" s="4"/>
      <c r="AC818" s="4"/>
    </row>
    <row r="819" spans="1:29" ht="55.5" customHeight="1" x14ac:dyDescent="0.2">
      <c r="A819" s="58"/>
      <c r="B819" s="5"/>
      <c r="C819" s="4"/>
      <c r="D819" s="4"/>
      <c r="E819" s="4"/>
      <c r="F819" s="3"/>
      <c r="G819" s="3"/>
      <c r="H819" s="3"/>
      <c r="I819" s="5"/>
      <c r="J819" s="5"/>
      <c r="K819" s="5"/>
      <c r="L819" s="5"/>
      <c r="M819" s="5"/>
      <c r="N819" s="4"/>
      <c r="O819" s="4"/>
      <c r="P819" s="4"/>
      <c r="Q819" s="4"/>
      <c r="R819" s="4"/>
      <c r="S819" s="4"/>
      <c r="T819" s="5"/>
      <c r="U819" s="4"/>
      <c r="V819" s="6"/>
      <c r="W819" s="4"/>
      <c r="X819" s="5"/>
      <c r="Y819" s="7"/>
      <c r="Z819" s="4"/>
      <c r="AA819" s="4"/>
      <c r="AB819" s="4"/>
      <c r="AC819" s="4"/>
    </row>
    <row r="820" spans="1:29" ht="55.5" customHeight="1" x14ac:dyDescent="0.2">
      <c r="A820" s="58"/>
      <c r="B820" s="5"/>
      <c r="C820" s="4"/>
      <c r="D820" s="4"/>
      <c r="E820" s="4"/>
      <c r="F820" s="3"/>
      <c r="G820" s="3"/>
      <c r="H820" s="3"/>
      <c r="I820" s="5"/>
      <c r="J820" s="5"/>
      <c r="K820" s="5"/>
      <c r="L820" s="5"/>
      <c r="M820" s="5"/>
      <c r="N820" s="4"/>
      <c r="O820" s="4"/>
      <c r="P820" s="4"/>
      <c r="Q820" s="4"/>
      <c r="R820" s="4"/>
      <c r="S820" s="4"/>
      <c r="T820" s="5"/>
      <c r="U820" s="4"/>
      <c r="V820" s="6"/>
      <c r="W820" s="4"/>
      <c r="X820" s="5"/>
      <c r="Y820" s="7"/>
      <c r="Z820" s="4"/>
      <c r="AA820" s="4"/>
      <c r="AB820" s="4"/>
      <c r="AC820" s="4"/>
    </row>
    <row r="821" spans="1:29" ht="55.5" customHeight="1" x14ac:dyDescent="0.2">
      <c r="A821" s="58"/>
      <c r="B821" s="5"/>
      <c r="C821" s="4"/>
      <c r="D821" s="4"/>
      <c r="E821" s="4"/>
      <c r="F821" s="3"/>
      <c r="G821" s="3"/>
      <c r="H821" s="3"/>
      <c r="I821" s="5"/>
      <c r="J821" s="5"/>
      <c r="K821" s="5"/>
      <c r="L821" s="5"/>
      <c r="M821" s="5"/>
      <c r="N821" s="4"/>
      <c r="O821" s="4"/>
      <c r="P821" s="4"/>
      <c r="Q821" s="4"/>
      <c r="R821" s="4"/>
      <c r="S821" s="4"/>
      <c r="T821" s="5"/>
      <c r="U821" s="4"/>
      <c r="V821" s="6"/>
      <c r="W821" s="4"/>
      <c r="X821" s="5"/>
      <c r="Y821" s="7"/>
      <c r="Z821" s="4"/>
      <c r="AA821" s="4"/>
      <c r="AB821" s="4"/>
      <c r="AC821" s="4"/>
    </row>
    <row r="822" spans="1:29" ht="55.5" customHeight="1" x14ac:dyDescent="0.2">
      <c r="A822" s="58"/>
      <c r="B822" s="5"/>
      <c r="C822" s="4"/>
      <c r="D822" s="4"/>
      <c r="E822" s="4"/>
      <c r="F822" s="3"/>
      <c r="G822" s="3"/>
      <c r="H822" s="3"/>
      <c r="I822" s="5"/>
      <c r="J822" s="5"/>
      <c r="K822" s="5"/>
      <c r="L822" s="5"/>
      <c r="M822" s="5"/>
      <c r="N822" s="4"/>
      <c r="O822" s="4"/>
      <c r="P822" s="4"/>
      <c r="Q822" s="4"/>
      <c r="R822" s="4"/>
      <c r="S822" s="4"/>
      <c r="T822" s="5"/>
      <c r="U822" s="4"/>
      <c r="V822" s="6"/>
      <c r="W822" s="4"/>
      <c r="X822" s="5"/>
      <c r="Y822" s="7"/>
      <c r="Z822" s="4"/>
      <c r="AA822" s="4"/>
      <c r="AB822" s="4"/>
      <c r="AC822" s="4"/>
    </row>
    <row r="823" spans="1:29" ht="55.5" customHeight="1" x14ac:dyDescent="0.2">
      <c r="A823" s="58"/>
      <c r="B823" s="5"/>
      <c r="C823" s="4"/>
      <c r="D823" s="4"/>
      <c r="E823" s="4"/>
      <c r="F823" s="3"/>
      <c r="G823" s="3"/>
      <c r="H823" s="3"/>
      <c r="I823" s="5"/>
      <c r="J823" s="5"/>
      <c r="K823" s="5"/>
      <c r="L823" s="5"/>
      <c r="M823" s="5"/>
      <c r="N823" s="4"/>
      <c r="O823" s="4"/>
      <c r="P823" s="4"/>
      <c r="Q823" s="4"/>
      <c r="R823" s="4"/>
      <c r="S823" s="4"/>
      <c r="T823" s="5"/>
      <c r="U823" s="4"/>
      <c r="V823" s="6"/>
      <c r="W823" s="4"/>
      <c r="X823" s="5"/>
      <c r="Y823" s="7"/>
      <c r="Z823" s="4"/>
      <c r="AA823" s="4"/>
      <c r="AB823" s="4"/>
      <c r="AC823" s="4"/>
    </row>
    <row r="824" spans="1:29" ht="55.5" customHeight="1" x14ac:dyDescent="0.2">
      <c r="A824" s="58"/>
      <c r="B824" s="5"/>
      <c r="C824" s="4"/>
      <c r="D824" s="4"/>
      <c r="E824" s="4"/>
      <c r="F824" s="3"/>
      <c r="G824" s="3"/>
      <c r="H824" s="3"/>
      <c r="I824" s="5"/>
      <c r="J824" s="5"/>
      <c r="K824" s="5"/>
      <c r="L824" s="5"/>
      <c r="M824" s="5"/>
      <c r="N824" s="4"/>
      <c r="O824" s="4"/>
      <c r="P824" s="4"/>
      <c r="Q824" s="4"/>
      <c r="R824" s="4"/>
      <c r="S824" s="4"/>
      <c r="T824" s="5"/>
      <c r="U824" s="4"/>
      <c r="V824" s="6"/>
      <c r="W824" s="4"/>
      <c r="X824" s="5"/>
      <c r="Y824" s="7"/>
      <c r="Z824" s="4"/>
      <c r="AA824" s="4"/>
      <c r="AB824" s="4"/>
      <c r="AC824" s="4"/>
    </row>
    <row r="825" spans="1:29" ht="55.5" customHeight="1" x14ac:dyDescent="0.2">
      <c r="A825" s="58"/>
      <c r="B825" s="5"/>
      <c r="C825" s="4"/>
      <c r="D825" s="4"/>
      <c r="E825" s="4"/>
      <c r="F825" s="3"/>
      <c r="G825" s="3"/>
      <c r="H825" s="3"/>
      <c r="I825" s="5"/>
      <c r="J825" s="5"/>
      <c r="K825" s="5"/>
      <c r="L825" s="5"/>
      <c r="M825" s="5"/>
      <c r="N825" s="4"/>
      <c r="O825" s="4"/>
      <c r="P825" s="4"/>
      <c r="Q825" s="4"/>
      <c r="R825" s="4"/>
      <c r="S825" s="4"/>
      <c r="T825" s="5"/>
      <c r="U825" s="4"/>
      <c r="V825" s="6"/>
      <c r="W825" s="4"/>
      <c r="X825" s="5"/>
      <c r="Y825" s="7"/>
      <c r="Z825" s="4"/>
      <c r="AA825" s="4"/>
      <c r="AB825" s="4"/>
      <c r="AC825" s="4"/>
    </row>
    <row r="826" spans="1:29" ht="55.5" customHeight="1" x14ac:dyDescent="0.2">
      <c r="A826" s="58"/>
      <c r="B826" s="5"/>
      <c r="C826" s="4"/>
      <c r="D826" s="4"/>
      <c r="E826" s="4"/>
      <c r="F826" s="3"/>
      <c r="G826" s="3"/>
      <c r="H826" s="3"/>
      <c r="I826" s="5"/>
      <c r="J826" s="5"/>
      <c r="K826" s="5"/>
      <c r="L826" s="5"/>
      <c r="M826" s="5"/>
      <c r="N826" s="4"/>
      <c r="O826" s="4"/>
      <c r="P826" s="4"/>
      <c r="Q826" s="4"/>
      <c r="R826" s="4"/>
      <c r="S826" s="4"/>
      <c r="T826" s="5"/>
      <c r="U826" s="4"/>
      <c r="V826" s="6"/>
      <c r="W826" s="4"/>
      <c r="X826" s="5"/>
      <c r="Y826" s="7"/>
      <c r="Z826" s="4"/>
      <c r="AA826" s="4"/>
      <c r="AB826" s="4"/>
      <c r="AC826" s="4"/>
    </row>
    <row r="827" spans="1:29" ht="55.5" customHeight="1" x14ac:dyDescent="0.2">
      <c r="A827" s="58"/>
      <c r="B827" s="5"/>
      <c r="C827" s="4"/>
      <c r="D827" s="4"/>
      <c r="E827" s="4"/>
      <c r="F827" s="3"/>
      <c r="G827" s="3"/>
      <c r="H827" s="3"/>
      <c r="I827" s="5"/>
      <c r="J827" s="5"/>
      <c r="K827" s="5"/>
      <c r="L827" s="5"/>
      <c r="M827" s="5"/>
      <c r="N827" s="4"/>
      <c r="O827" s="4"/>
      <c r="P827" s="4"/>
      <c r="Q827" s="4"/>
      <c r="R827" s="4"/>
      <c r="S827" s="4"/>
      <c r="T827" s="5"/>
      <c r="U827" s="4"/>
      <c r="V827" s="6"/>
      <c r="W827" s="4"/>
      <c r="X827" s="5"/>
      <c r="Y827" s="7"/>
      <c r="Z827" s="4"/>
      <c r="AA827" s="4"/>
      <c r="AB827" s="4"/>
      <c r="AC827" s="4"/>
    </row>
    <row r="828" spans="1:29" ht="55.5" customHeight="1" x14ac:dyDescent="0.2">
      <c r="A828" s="58"/>
      <c r="B828" s="5"/>
      <c r="C828" s="4"/>
      <c r="D828" s="4"/>
      <c r="E828" s="4"/>
      <c r="F828" s="3"/>
      <c r="G828" s="3"/>
      <c r="H828" s="3"/>
      <c r="I828" s="5"/>
      <c r="J828" s="5"/>
      <c r="K828" s="5"/>
      <c r="L828" s="5"/>
      <c r="M828" s="5"/>
      <c r="N828" s="4"/>
      <c r="O828" s="4"/>
      <c r="P828" s="4"/>
      <c r="Q828" s="4"/>
      <c r="R828" s="4"/>
      <c r="S828" s="4"/>
      <c r="T828" s="5"/>
      <c r="U828" s="4"/>
      <c r="V828" s="6"/>
      <c r="W828" s="4"/>
      <c r="X828" s="5"/>
      <c r="Y828" s="7"/>
      <c r="Z828" s="4"/>
      <c r="AA828" s="4"/>
      <c r="AB828" s="4"/>
      <c r="AC828" s="4"/>
    </row>
    <row r="829" spans="1:29" ht="55.5" customHeight="1" x14ac:dyDescent="0.2">
      <c r="A829" s="58"/>
      <c r="B829" s="5"/>
      <c r="C829" s="4"/>
      <c r="D829" s="4"/>
      <c r="E829" s="4"/>
      <c r="F829" s="3"/>
      <c r="G829" s="3"/>
      <c r="H829" s="3"/>
      <c r="I829" s="5"/>
      <c r="J829" s="5"/>
      <c r="K829" s="5"/>
      <c r="L829" s="5"/>
      <c r="M829" s="5"/>
      <c r="N829" s="4"/>
      <c r="O829" s="4"/>
      <c r="P829" s="4"/>
      <c r="Q829" s="4"/>
      <c r="R829" s="4"/>
      <c r="S829" s="4"/>
      <c r="T829" s="5"/>
      <c r="U829" s="4"/>
      <c r="V829" s="6"/>
      <c r="W829" s="4"/>
      <c r="X829" s="5"/>
      <c r="Y829" s="7"/>
      <c r="Z829" s="4"/>
      <c r="AA829" s="4"/>
      <c r="AB829" s="4"/>
      <c r="AC829" s="4"/>
    </row>
    <row r="830" spans="1:29" ht="55.5" customHeight="1" x14ac:dyDescent="0.2">
      <c r="A830" s="58"/>
      <c r="B830" s="5"/>
      <c r="C830" s="4"/>
      <c r="D830" s="4"/>
      <c r="E830" s="4"/>
      <c r="F830" s="3"/>
      <c r="G830" s="3"/>
      <c r="H830" s="3"/>
      <c r="I830" s="5"/>
      <c r="J830" s="5"/>
      <c r="K830" s="5"/>
      <c r="L830" s="5"/>
      <c r="M830" s="5"/>
      <c r="N830" s="4"/>
      <c r="O830" s="4"/>
      <c r="P830" s="4"/>
      <c r="Q830" s="4"/>
      <c r="R830" s="4"/>
      <c r="S830" s="4"/>
      <c r="T830" s="5"/>
      <c r="U830" s="4"/>
      <c r="V830" s="6"/>
      <c r="W830" s="4"/>
      <c r="X830" s="5"/>
      <c r="Y830" s="7"/>
      <c r="Z830" s="4"/>
      <c r="AA830" s="4"/>
      <c r="AB830" s="4"/>
      <c r="AC830" s="4"/>
    </row>
    <row r="831" spans="1:29" ht="55.5" customHeight="1" x14ac:dyDescent="0.2">
      <c r="A831" s="58"/>
      <c r="B831" s="5"/>
      <c r="C831" s="4"/>
      <c r="D831" s="4"/>
      <c r="E831" s="4"/>
      <c r="F831" s="3"/>
      <c r="G831" s="3"/>
      <c r="H831" s="3"/>
      <c r="I831" s="5"/>
      <c r="J831" s="5"/>
      <c r="K831" s="5"/>
      <c r="L831" s="5"/>
      <c r="M831" s="5"/>
      <c r="N831" s="4"/>
      <c r="O831" s="4"/>
      <c r="P831" s="4"/>
      <c r="Q831" s="4"/>
      <c r="R831" s="4"/>
      <c r="S831" s="4"/>
      <c r="T831" s="5"/>
      <c r="U831" s="4"/>
      <c r="V831" s="6"/>
      <c r="W831" s="4"/>
      <c r="X831" s="5"/>
      <c r="Y831" s="7"/>
      <c r="Z831" s="4"/>
      <c r="AA831" s="4"/>
      <c r="AB831" s="4"/>
      <c r="AC831" s="4"/>
    </row>
    <row r="832" spans="1:29" ht="55.5" customHeight="1" x14ac:dyDescent="0.2">
      <c r="A832" s="58"/>
      <c r="B832" s="5"/>
      <c r="C832" s="4"/>
      <c r="D832" s="4"/>
      <c r="E832" s="4"/>
      <c r="F832" s="3"/>
      <c r="G832" s="3"/>
      <c r="H832" s="3"/>
      <c r="I832" s="5"/>
      <c r="J832" s="5"/>
      <c r="K832" s="5"/>
      <c r="L832" s="5"/>
      <c r="M832" s="5"/>
      <c r="N832" s="4"/>
      <c r="O832" s="4"/>
      <c r="P832" s="4"/>
      <c r="Q832" s="4"/>
      <c r="R832" s="4"/>
      <c r="S832" s="4"/>
      <c r="T832" s="5"/>
      <c r="U832" s="4"/>
      <c r="V832" s="6"/>
      <c r="W832" s="4"/>
      <c r="X832" s="5"/>
      <c r="Y832" s="7"/>
      <c r="Z832" s="4"/>
      <c r="AA832" s="4"/>
      <c r="AB832" s="4"/>
      <c r="AC832" s="4"/>
    </row>
    <row r="833" spans="1:29" ht="55.5" customHeight="1" x14ac:dyDescent="0.2">
      <c r="A833" s="58"/>
      <c r="B833" s="5"/>
      <c r="C833" s="4"/>
      <c r="D833" s="4"/>
      <c r="E833" s="4"/>
      <c r="F833" s="3"/>
      <c r="G833" s="3"/>
      <c r="H833" s="3"/>
      <c r="I833" s="5"/>
      <c r="J833" s="5"/>
      <c r="K833" s="5"/>
      <c r="L833" s="5"/>
      <c r="M833" s="5"/>
      <c r="N833" s="4"/>
      <c r="O833" s="4"/>
      <c r="P833" s="4"/>
      <c r="Q833" s="4"/>
      <c r="R833" s="4"/>
      <c r="S833" s="4"/>
      <c r="T833" s="5"/>
      <c r="U833" s="4"/>
      <c r="V833" s="6"/>
      <c r="W833" s="4"/>
      <c r="X833" s="5"/>
      <c r="Y833" s="7"/>
      <c r="Z833" s="4"/>
      <c r="AA833" s="4"/>
      <c r="AB833" s="4"/>
      <c r="AC833" s="4"/>
    </row>
    <row r="834" spans="1:29" ht="55.5" customHeight="1" x14ac:dyDescent="0.2">
      <c r="A834" s="58"/>
      <c r="B834" s="5"/>
      <c r="C834" s="4"/>
      <c r="D834" s="4"/>
      <c r="E834" s="4"/>
      <c r="F834" s="3"/>
      <c r="G834" s="3"/>
      <c r="H834" s="3"/>
      <c r="I834" s="5"/>
      <c r="J834" s="5"/>
      <c r="K834" s="5"/>
      <c r="L834" s="5"/>
      <c r="M834" s="5"/>
      <c r="N834" s="4"/>
      <c r="O834" s="4"/>
      <c r="P834" s="4"/>
      <c r="Q834" s="4"/>
      <c r="R834" s="4"/>
      <c r="S834" s="4"/>
      <c r="T834" s="5"/>
      <c r="U834" s="4"/>
      <c r="V834" s="6"/>
      <c r="W834" s="4"/>
      <c r="X834" s="5"/>
      <c r="Y834" s="7"/>
      <c r="Z834" s="4"/>
      <c r="AA834" s="4"/>
      <c r="AB834" s="4"/>
      <c r="AC834" s="4"/>
    </row>
    <row r="835" spans="1:29" ht="55.5" customHeight="1" x14ac:dyDescent="0.2">
      <c r="A835" s="58"/>
      <c r="B835" s="5"/>
      <c r="C835" s="4"/>
      <c r="D835" s="4"/>
      <c r="E835" s="4"/>
      <c r="F835" s="3"/>
      <c r="G835" s="3"/>
      <c r="H835" s="3"/>
      <c r="I835" s="5"/>
      <c r="J835" s="5"/>
      <c r="K835" s="5"/>
      <c r="L835" s="5"/>
      <c r="M835" s="5"/>
      <c r="N835" s="4"/>
      <c r="O835" s="4"/>
      <c r="P835" s="4"/>
      <c r="Q835" s="4"/>
      <c r="R835" s="4"/>
      <c r="S835" s="4"/>
      <c r="T835" s="5"/>
      <c r="U835" s="4"/>
      <c r="V835" s="6"/>
      <c r="W835" s="4"/>
      <c r="X835" s="5"/>
      <c r="Y835" s="7"/>
      <c r="Z835" s="4"/>
      <c r="AA835" s="4"/>
      <c r="AB835" s="4"/>
      <c r="AC835" s="4"/>
    </row>
    <row r="836" spans="1:29" ht="55.5" customHeight="1" x14ac:dyDescent="0.2">
      <c r="A836" s="58"/>
      <c r="B836" s="5"/>
      <c r="C836" s="4"/>
      <c r="D836" s="4"/>
      <c r="E836" s="4"/>
      <c r="F836" s="3"/>
      <c r="G836" s="3"/>
      <c r="H836" s="3"/>
      <c r="I836" s="5"/>
      <c r="J836" s="5"/>
      <c r="K836" s="5"/>
      <c r="L836" s="5"/>
      <c r="M836" s="5"/>
      <c r="N836" s="4"/>
      <c r="O836" s="4"/>
      <c r="P836" s="4"/>
      <c r="Q836" s="4"/>
      <c r="R836" s="4"/>
      <c r="S836" s="4"/>
      <c r="T836" s="5"/>
      <c r="U836" s="4"/>
      <c r="V836" s="6"/>
      <c r="W836" s="4"/>
      <c r="X836" s="5"/>
      <c r="Y836" s="7"/>
      <c r="Z836" s="4"/>
      <c r="AA836" s="4"/>
      <c r="AB836" s="4"/>
      <c r="AC836" s="4"/>
    </row>
    <row r="837" spans="1:29" ht="55.5" customHeight="1" x14ac:dyDescent="0.2">
      <c r="A837" s="58"/>
      <c r="B837" s="5"/>
      <c r="C837" s="4"/>
      <c r="D837" s="4"/>
      <c r="E837" s="4"/>
      <c r="F837" s="3"/>
      <c r="G837" s="3"/>
      <c r="H837" s="3"/>
      <c r="I837" s="5"/>
      <c r="J837" s="5"/>
      <c r="K837" s="5"/>
      <c r="L837" s="5"/>
      <c r="M837" s="5"/>
      <c r="N837" s="4"/>
      <c r="O837" s="4"/>
      <c r="P837" s="4"/>
      <c r="Q837" s="4"/>
      <c r="R837" s="4"/>
      <c r="S837" s="4"/>
      <c r="T837" s="5"/>
      <c r="U837" s="4"/>
      <c r="V837" s="6"/>
      <c r="W837" s="4"/>
      <c r="X837" s="5"/>
      <c r="Y837" s="7"/>
      <c r="Z837" s="4"/>
      <c r="AA837" s="4"/>
      <c r="AB837" s="4"/>
      <c r="AC837" s="4"/>
    </row>
    <row r="838" spans="1:29" ht="55.5" customHeight="1" x14ac:dyDescent="0.2">
      <c r="A838" s="58"/>
      <c r="B838" s="5"/>
      <c r="C838" s="4"/>
      <c r="D838" s="4"/>
      <c r="E838" s="4"/>
      <c r="F838" s="3"/>
      <c r="G838" s="3"/>
      <c r="H838" s="3"/>
      <c r="I838" s="5"/>
      <c r="J838" s="5"/>
      <c r="K838" s="5"/>
      <c r="L838" s="5"/>
      <c r="M838" s="5"/>
      <c r="N838" s="4"/>
      <c r="O838" s="4"/>
      <c r="P838" s="4"/>
      <c r="Q838" s="4"/>
      <c r="R838" s="4"/>
      <c r="S838" s="4"/>
      <c r="T838" s="5"/>
      <c r="U838" s="4"/>
      <c r="V838" s="6"/>
      <c r="W838" s="4"/>
      <c r="X838" s="5"/>
      <c r="Y838" s="7"/>
      <c r="Z838" s="4"/>
      <c r="AA838" s="4"/>
      <c r="AB838" s="4"/>
      <c r="AC838" s="4"/>
    </row>
    <row r="839" spans="1:29" ht="55.5" customHeight="1" x14ac:dyDescent="0.2">
      <c r="A839" s="58"/>
      <c r="B839" s="5"/>
      <c r="C839" s="4"/>
      <c r="D839" s="4"/>
      <c r="E839" s="4"/>
      <c r="F839" s="3"/>
      <c r="G839" s="3"/>
      <c r="H839" s="3"/>
      <c r="I839" s="5"/>
      <c r="J839" s="5"/>
      <c r="K839" s="5"/>
      <c r="L839" s="5"/>
      <c r="M839" s="5"/>
      <c r="N839" s="4"/>
      <c r="O839" s="4"/>
      <c r="P839" s="4"/>
      <c r="Q839" s="4"/>
      <c r="R839" s="4"/>
      <c r="S839" s="4"/>
      <c r="T839" s="5"/>
      <c r="U839" s="4"/>
      <c r="V839" s="6"/>
      <c r="W839" s="4"/>
      <c r="X839" s="5"/>
      <c r="Y839" s="7"/>
      <c r="Z839" s="4"/>
      <c r="AA839" s="4"/>
      <c r="AB839" s="4"/>
      <c r="AC839" s="4"/>
    </row>
    <row r="840" spans="1:29" ht="55.5" customHeight="1" x14ac:dyDescent="0.2">
      <c r="A840" s="58"/>
      <c r="B840" s="5"/>
      <c r="C840" s="4"/>
      <c r="D840" s="4"/>
      <c r="E840" s="4"/>
      <c r="F840" s="3"/>
      <c r="G840" s="3"/>
      <c r="H840" s="3"/>
      <c r="I840" s="5"/>
      <c r="J840" s="5"/>
      <c r="K840" s="5"/>
      <c r="L840" s="5"/>
      <c r="M840" s="5"/>
      <c r="N840" s="4"/>
      <c r="O840" s="4"/>
      <c r="P840" s="4"/>
      <c r="Q840" s="4"/>
      <c r="R840" s="4"/>
      <c r="S840" s="4"/>
      <c r="T840" s="5"/>
      <c r="U840" s="4"/>
      <c r="V840" s="6"/>
      <c r="W840" s="4"/>
      <c r="X840" s="5"/>
      <c r="Y840" s="7"/>
      <c r="Z840" s="4"/>
      <c r="AA840" s="4"/>
      <c r="AB840" s="4"/>
      <c r="AC840" s="4"/>
    </row>
    <row r="841" spans="1:29" ht="55.5" customHeight="1" x14ac:dyDescent="0.2">
      <c r="A841" s="58"/>
      <c r="B841" s="5"/>
      <c r="C841" s="4"/>
      <c r="D841" s="4"/>
      <c r="E841" s="4"/>
      <c r="F841" s="3"/>
      <c r="G841" s="3"/>
      <c r="H841" s="3"/>
      <c r="I841" s="5"/>
      <c r="J841" s="5"/>
      <c r="K841" s="5"/>
      <c r="L841" s="5"/>
      <c r="M841" s="5"/>
      <c r="N841" s="4"/>
      <c r="O841" s="4"/>
      <c r="P841" s="4"/>
      <c r="Q841" s="4"/>
      <c r="R841" s="4"/>
      <c r="S841" s="4"/>
      <c r="T841" s="5"/>
      <c r="U841" s="4"/>
      <c r="V841" s="6"/>
      <c r="W841" s="4"/>
      <c r="X841" s="5"/>
      <c r="Y841" s="7"/>
      <c r="Z841" s="4"/>
      <c r="AA841" s="4"/>
      <c r="AB841" s="4"/>
      <c r="AC841" s="4"/>
    </row>
    <row r="842" spans="1:29" ht="55.5" customHeight="1" x14ac:dyDescent="0.2">
      <c r="A842" s="58"/>
      <c r="B842" s="5"/>
      <c r="C842" s="4"/>
      <c r="D842" s="4"/>
      <c r="E842" s="4"/>
      <c r="F842" s="3"/>
      <c r="G842" s="3"/>
      <c r="H842" s="3"/>
      <c r="I842" s="5"/>
      <c r="J842" s="5"/>
      <c r="K842" s="5"/>
      <c r="L842" s="5"/>
      <c r="M842" s="5"/>
      <c r="N842" s="4"/>
      <c r="O842" s="4"/>
      <c r="P842" s="4"/>
      <c r="Q842" s="4"/>
      <c r="R842" s="4"/>
      <c r="S842" s="4"/>
      <c r="T842" s="5"/>
      <c r="U842" s="4"/>
      <c r="V842" s="6"/>
      <c r="W842" s="4"/>
      <c r="X842" s="5"/>
      <c r="Y842" s="7"/>
      <c r="Z842" s="4"/>
      <c r="AA842" s="4"/>
      <c r="AB842" s="4"/>
      <c r="AC842" s="4"/>
    </row>
    <row r="843" spans="1:29" ht="55.5" customHeight="1" x14ac:dyDescent="0.2">
      <c r="A843" s="58"/>
      <c r="B843" s="5"/>
      <c r="C843" s="4"/>
      <c r="D843" s="4"/>
      <c r="E843" s="4"/>
      <c r="F843" s="3"/>
      <c r="G843" s="3"/>
      <c r="H843" s="3"/>
      <c r="I843" s="5"/>
      <c r="J843" s="5"/>
      <c r="K843" s="5"/>
      <c r="L843" s="5"/>
      <c r="M843" s="5"/>
      <c r="N843" s="4"/>
      <c r="O843" s="4"/>
      <c r="P843" s="4"/>
      <c r="Q843" s="4"/>
      <c r="R843" s="4"/>
      <c r="S843" s="4"/>
      <c r="T843" s="5"/>
      <c r="U843" s="4"/>
      <c r="V843" s="6"/>
      <c r="W843" s="4"/>
      <c r="X843" s="5"/>
      <c r="Y843" s="7"/>
      <c r="Z843" s="4"/>
      <c r="AA843" s="4"/>
      <c r="AB843" s="4"/>
      <c r="AC843" s="4"/>
    </row>
    <row r="844" spans="1:29" ht="55.5" customHeight="1" x14ac:dyDescent="0.2">
      <c r="A844" s="58"/>
      <c r="B844" s="5"/>
      <c r="C844" s="4"/>
      <c r="D844" s="4"/>
      <c r="E844" s="4"/>
      <c r="F844" s="3"/>
      <c r="G844" s="3"/>
      <c r="H844" s="3"/>
      <c r="I844" s="5"/>
      <c r="J844" s="5"/>
      <c r="K844" s="5"/>
      <c r="L844" s="5"/>
      <c r="M844" s="5"/>
      <c r="N844" s="4"/>
      <c r="O844" s="4"/>
      <c r="P844" s="4"/>
      <c r="Q844" s="4"/>
      <c r="R844" s="4"/>
      <c r="S844" s="4"/>
      <c r="T844" s="5"/>
      <c r="U844" s="4"/>
      <c r="V844" s="6"/>
      <c r="W844" s="4"/>
      <c r="X844" s="5"/>
      <c r="Y844" s="7"/>
      <c r="Z844" s="4"/>
      <c r="AA844" s="4"/>
      <c r="AB844" s="4"/>
      <c r="AC844" s="4"/>
    </row>
    <row r="845" spans="1:29" ht="55.5" customHeight="1" x14ac:dyDescent="0.2">
      <c r="A845" s="58"/>
      <c r="B845" s="5"/>
      <c r="C845" s="4"/>
      <c r="D845" s="4"/>
      <c r="E845" s="4"/>
      <c r="F845" s="3"/>
      <c r="G845" s="3"/>
      <c r="H845" s="3"/>
      <c r="I845" s="5"/>
      <c r="J845" s="5"/>
      <c r="K845" s="5"/>
      <c r="L845" s="5"/>
      <c r="M845" s="5"/>
      <c r="N845" s="4"/>
      <c r="O845" s="4"/>
      <c r="P845" s="4"/>
      <c r="Q845" s="4"/>
      <c r="R845" s="4"/>
      <c r="S845" s="4"/>
      <c r="T845" s="5"/>
      <c r="U845" s="4"/>
      <c r="V845" s="6"/>
      <c r="W845" s="4"/>
      <c r="X845" s="5"/>
      <c r="Y845" s="7"/>
      <c r="Z845" s="4"/>
      <c r="AA845" s="4"/>
      <c r="AB845" s="4"/>
      <c r="AC845" s="4"/>
    </row>
    <row r="846" spans="1:29" ht="55.5" customHeight="1" x14ac:dyDescent="0.2">
      <c r="A846" s="58"/>
      <c r="B846" s="5"/>
      <c r="C846" s="4"/>
      <c r="D846" s="4"/>
      <c r="E846" s="4"/>
      <c r="F846" s="3"/>
      <c r="G846" s="3"/>
      <c r="H846" s="3"/>
      <c r="I846" s="5"/>
      <c r="J846" s="5"/>
      <c r="K846" s="5"/>
      <c r="L846" s="5"/>
      <c r="M846" s="5"/>
      <c r="N846" s="4"/>
      <c r="O846" s="4"/>
      <c r="P846" s="4"/>
      <c r="Q846" s="4"/>
      <c r="R846" s="4"/>
      <c r="S846" s="4"/>
      <c r="T846" s="5"/>
      <c r="U846" s="4"/>
      <c r="V846" s="6"/>
      <c r="W846" s="4"/>
      <c r="X846" s="5"/>
      <c r="Y846" s="7"/>
      <c r="Z846" s="4"/>
      <c r="AA846" s="4"/>
      <c r="AB846" s="4"/>
      <c r="AC846" s="4"/>
    </row>
    <row r="847" spans="1:29" ht="55.5" customHeight="1" x14ac:dyDescent="0.2">
      <c r="A847" s="58"/>
      <c r="B847" s="5"/>
      <c r="C847" s="4"/>
      <c r="D847" s="4"/>
      <c r="E847" s="4"/>
      <c r="F847" s="3"/>
      <c r="G847" s="3"/>
      <c r="H847" s="3"/>
      <c r="I847" s="5"/>
      <c r="J847" s="5"/>
      <c r="K847" s="5"/>
      <c r="L847" s="5"/>
      <c r="M847" s="5"/>
      <c r="N847" s="4"/>
      <c r="O847" s="4"/>
      <c r="P847" s="4"/>
      <c r="Q847" s="4"/>
      <c r="R847" s="4"/>
      <c r="S847" s="4"/>
      <c r="T847" s="5"/>
      <c r="U847" s="4"/>
      <c r="V847" s="6"/>
      <c r="W847" s="4"/>
      <c r="X847" s="5"/>
      <c r="Y847" s="7"/>
      <c r="Z847" s="4"/>
      <c r="AA847" s="4"/>
      <c r="AB847" s="4"/>
      <c r="AC847" s="4"/>
    </row>
    <row r="848" spans="1:29" ht="55.5" customHeight="1" x14ac:dyDescent="0.2">
      <c r="A848" s="58"/>
      <c r="B848" s="5"/>
      <c r="C848" s="4"/>
      <c r="D848" s="4"/>
      <c r="E848" s="4"/>
      <c r="F848" s="3"/>
      <c r="G848" s="3"/>
      <c r="H848" s="3"/>
      <c r="I848" s="5"/>
      <c r="J848" s="5"/>
      <c r="K848" s="5"/>
      <c r="L848" s="5"/>
      <c r="M848" s="5"/>
      <c r="N848" s="4"/>
      <c r="O848" s="4"/>
      <c r="P848" s="4"/>
      <c r="Q848" s="4"/>
      <c r="R848" s="4"/>
      <c r="S848" s="4"/>
      <c r="T848" s="5"/>
      <c r="U848" s="4"/>
      <c r="V848" s="6"/>
      <c r="W848" s="4"/>
      <c r="X848" s="5"/>
      <c r="Y848" s="7"/>
      <c r="Z848" s="4"/>
      <c r="AA848" s="4"/>
      <c r="AB848" s="4"/>
      <c r="AC848" s="4"/>
    </row>
    <row r="849" spans="1:29" ht="55.5" customHeight="1" x14ac:dyDescent="0.2">
      <c r="A849" s="58"/>
      <c r="B849" s="5"/>
      <c r="C849" s="4"/>
      <c r="D849" s="4"/>
      <c r="E849" s="4"/>
      <c r="F849" s="3"/>
      <c r="G849" s="3"/>
      <c r="H849" s="3"/>
      <c r="I849" s="5"/>
      <c r="J849" s="5"/>
      <c r="K849" s="5"/>
      <c r="L849" s="5"/>
      <c r="M849" s="5"/>
      <c r="N849" s="4"/>
      <c r="O849" s="4"/>
      <c r="P849" s="4"/>
      <c r="Q849" s="4"/>
      <c r="R849" s="4"/>
      <c r="S849" s="4"/>
      <c r="T849" s="5"/>
      <c r="U849" s="4"/>
      <c r="V849" s="6"/>
      <c r="W849" s="4"/>
      <c r="X849" s="5"/>
      <c r="Y849" s="7"/>
      <c r="Z849" s="4"/>
      <c r="AA849" s="4"/>
      <c r="AB849" s="4"/>
      <c r="AC849" s="4"/>
    </row>
    <row r="850" spans="1:29" ht="55.5" customHeight="1" x14ac:dyDescent="0.2">
      <c r="A850" s="58"/>
      <c r="B850" s="5"/>
      <c r="C850" s="4"/>
      <c r="D850" s="4"/>
      <c r="E850" s="4"/>
      <c r="F850" s="3"/>
      <c r="G850" s="3"/>
      <c r="H850" s="3"/>
      <c r="I850" s="5"/>
      <c r="J850" s="5"/>
      <c r="K850" s="5"/>
      <c r="L850" s="5"/>
      <c r="M850" s="5"/>
      <c r="N850" s="4"/>
      <c r="O850" s="4"/>
      <c r="P850" s="4"/>
      <c r="Q850" s="4"/>
      <c r="R850" s="4"/>
      <c r="S850" s="4"/>
      <c r="T850" s="5"/>
      <c r="U850" s="4"/>
      <c r="V850" s="6"/>
      <c r="W850" s="4"/>
      <c r="X850" s="5"/>
      <c r="Y850" s="7"/>
      <c r="Z850" s="4"/>
      <c r="AA850" s="4"/>
      <c r="AB850" s="4"/>
      <c r="AC850" s="4"/>
    </row>
    <row r="851" spans="1:29" ht="55.5" customHeight="1" x14ac:dyDescent="0.2">
      <c r="A851" s="58"/>
      <c r="B851" s="5"/>
      <c r="C851" s="4"/>
      <c r="D851" s="4"/>
      <c r="E851" s="4"/>
      <c r="F851" s="3"/>
      <c r="G851" s="3"/>
      <c r="H851" s="3"/>
      <c r="I851" s="5"/>
      <c r="J851" s="5"/>
      <c r="K851" s="5"/>
      <c r="L851" s="5"/>
      <c r="M851" s="5"/>
      <c r="N851" s="4"/>
      <c r="O851" s="4"/>
      <c r="P851" s="4"/>
      <c r="Q851" s="4"/>
      <c r="R851" s="4"/>
      <c r="S851" s="4"/>
      <c r="T851" s="5"/>
      <c r="U851" s="4"/>
      <c r="V851" s="6"/>
      <c r="W851" s="4"/>
      <c r="X851" s="5"/>
      <c r="Y851" s="7"/>
      <c r="Z851" s="4"/>
      <c r="AA851" s="4"/>
      <c r="AB851" s="4"/>
      <c r="AC851" s="4"/>
    </row>
    <row r="852" spans="1:29" ht="55.5" customHeight="1" x14ac:dyDescent="0.2">
      <c r="A852" s="58"/>
      <c r="B852" s="5"/>
      <c r="C852" s="4"/>
      <c r="D852" s="4"/>
      <c r="E852" s="4"/>
      <c r="F852" s="3"/>
      <c r="G852" s="3"/>
      <c r="H852" s="3"/>
      <c r="I852" s="5"/>
      <c r="J852" s="5"/>
      <c r="K852" s="5"/>
      <c r="L852" s="5"/>
      <c r="M852" s="5"/>
      <c r="N852" s="4"/>
      <c r="O852" s="4"/>
      <c r="P852" s="4"/>
      <c r="Q852" s="4"/>
      <c r="R852" s="4"/>
      <c r="S852" s="4"/>
      <c r="T852" s="5"/>
      <c r="U852" s="4"/>
      <c r="V852" s="6"/>
      <c r="W852" s="4"/>
      <c r="X852" s="5"/>
      <c r="Y852" s="7"/>
      <c r="Z852" s="4"/>
      <c r="AA852" s="4"/>
      <c r="AB852" s="4"/>
      <c r="AC852" s="4"/>
    </row>
    <row r="853" spans="1:29" ht="55.5" customHeight="1" x14ac:dyDescent="0.2">
      <c r="A853" s="58"/>
      <c r="B853" s="5"/>
      <c r="C853" s="4"/>
      <c r="D853" s="4"/>
      <c r="E853" s="4"/>
      <c r="F853" s="3"/>
      <c r="G853" s="3"/>
      <c r="H853" s="3"/>
      <c r="I853" s="5"/>
      <c r="J853" s="5"/>
      <c r="K853" s="5"/>
      <c r="L853" s="5"/>
      <c r="M853" s="5"/>
      <c r="N853" s="4"/>
      <c r="O853" s="4"/>
      <c r="P853" s="4"/>
      <c r="Q853" s="4"/>
      <c r="R853" s="4"/>
      <c r="S853" s="4"/>
      <c r="T853" s="5"/>
      <c r="U853" s="4"/>
      <c r="V853" s="6"/>
      <c r="W853" s="4"/>
      <c r="X853" s="5"/>
      <c r="Y853" s="7"/>
      <c r="Z853" s="4"/>
      <c r="AA853" s="4"/>
      <c r="AB853" s="4"/>
      <c r="AC853" s="4"/>
    </row>
    <row r="854" spans="1:29" ht="55.5" customHeight="1" x14ac:dyDescent="0.2">
      <c r="A854" s="58"/>
      <c r="B854" s="5"/>
      <c r="C854" s="4"/>
      <c r="D854" s="4"/>
      <c r="E854" s="4"/>
      <c r="F854" s="3"/>
      <c r="G854" s="3"/>
      <c r="H854" s="3"/>
      <c r="I854" s="5"/>
      <c r="J854" s="5"/>
      <c r="K854" s="5"/>
      <c r="L854" s="5"/>
      <c r="M854" s="5"/>
      <c r="N854" s="4"/>
      <c r="O854" s="4"/>
      <c r="P854" s="4"/>
      <c r="Q854" s="4"/>
      <c r="R854" s="4"/>
      <c r="S854" s="4"/>
      <c r="T854" s="5"/>
      <c r="U854" s="4"/>
      <c r="V854" s="6"/>
      <c r="W854" s="4"/>
      <c r="X854" s="5"/>
      <c r="Y854" s="7"/>
      <c r="Z854" s="4"/>
      <c r="AA854" s="4"/>
      <c r="AB854" s="4"/>
      <c r="AC854" s="4"/>
    </row>
    <row r="855" spans="1:29" ht="55.5" customHeight="1" x14ac:dyDescent="0.2">
      <c r="A855" s="58"/>
      <c r="B855" s="5"/>
      <c r="C855" s="4"/>
      <c r="D855" s="4"/>
      <c r="E855" s="4"/>
      <c r="F855" s="3"/>
      <c r="G855" s="3"/>
      <c r="H855" s="3"/>
      <c r="I855" s="5"/>
      <c r="J855" s="5"/>
      <c r="K855" s="5"/>
      <c r="L855" s="5"/>
      <c r="M855" s="5"/>
      <c r="N855" s="4"/>
      <c r="O855" s="4"/>
      <c r="P855" s="4"/>
      <c r="Q855" s="4"/>
      <c r="R855" s="4"/>
      <c r="S855" s="4"/>
      <c r="T855" s="5"/>
      <c r="U855" s="4"/>
      <c r="V855" s="6"/>
      <c r="W855" s="4"/>
      <c r="X855" s="5"/>
      <c r="Y855" s="7"/>
      <c r="Z855" s="4"/>
      <c r="AA855" s="4"/>
      <c r="AB855" s="4"/>
      <c r="AC855" s="4"/>
    </row>
    <row r="856" spans="1:29" ht="55.5" customHeight="1" x14ac:dyDescent="0.2">
      <c r="A856" s="58"/>
      <c r="B856" s="5"/>
      <c r="C856" s="4"/>
      <c r="D856" s="4"/>
      <c r="E856" s="4"/>
      <c r="F856" s="3"/>
      <c r="G856" s="3"/>
      <c r="H856" s="3"/>
      <c r="I856" s="5"/>
      <c r="J856" s="5"/>
      <c r="K856" s="5"/>
      <c r="L856" s="5"/>
      <c r="M856" s="5"/>
      <c r="N856" s="4"/>
      <c r="O856" s="4"/>
      <c r="P856" s="4"/>
      <c r="Q856" s="4"/>
      <c r="R856" s="4"/>
      <c r="S856" s="4"/>
      <c r="T856" s="5"/>
      <c r="U856" s="4"/>
      <c r="V856" s="6"/>
      <c r="W856" s="4"/>
      <c r="X856" s="5"/>
      <c r="Y856" s="7"/>
      <c r="Z856" s="4"/>
      <c r="AA856" s="4"/>
      <c r="AB856" s="4"/>
      <c r="AC856" s="4"/>
    </row>
    <row r="857" spans="1:29" ht="55.5" customHeight="1" x14ac:dyDescent="0.2">
      <c r="A857" s="58"/>
      <c r="B857" s="5"/>
      <c r="C857" s="4"/>
      <c r="D857" s="4"/>
      <c r="E857" s="4"/>
      <c r="F857" s="3"/>
      <c r="G857" s="3"/>
      <c r="H857" s="3"/>
      <c r="I857" s="5"/>
      <c r="J857" s="5"/>
      <c r="K857" s="5"/>
      <c r="L857" s="5"/>
      <c r="M857" s="5"/>
      <c r="N857" s="4"/>
      <c r="O857" s="4"/>
      <c r="P857" s="4"/>
      <c r="Q857" s="4"/>
      <c r="R857" s="4"/>
      <c r="S857" s="4"/>
      <c r="T857" s="5"/>
      <c r="U857" s="4"/>
      <c r="V857" s="6"/>
      <c r="W857" s="4"/>
      <c r="X857" s="5"/>
      <c r="Y857" s="7"/>
      <c r="Z857" s="4"/>
      <c r="AA857" s="4"/>
      <c r="AB857" s="4"/>
      <c r="AC857" s="4"/>
    </row>
    <row r="858" spans="1:29" ht="55.5" customHeight="1" x14ac:dyDescent="0.2">
      <c r="A858" s="58"/>
      <c r="B858" s="5"/>
      <c r="C858" s="4"/>
      <c r="D858" s="4"/>
      <c r="E858" s="4"/>
      <c r="F858" s="3"/>
      <c r="G858" s="3"/>
      <c r="H858" s="3"/>
      <c r="I858" s="5"/>
      <c r="J858" s="5"/>
      <c r="K858" s="5"/>
      <c r="L858" s="5"/>
      <c r="M858" s="5"/>
      <c r="N858" s="4"/>
      <c r="O858" s="4"/>
      <c r="P858" s="4"/>
      <c r="Q858" s="4"/>
      <c r="R858" s="4"/>
      <c r="S858" s="4"/>
      <c r="T858" s="5"/>
      <c r="U858" s="4"/>
      <c r="V858" s="6"/>
      <c r="W858" s="4"/>
      <c r="X858" s="5"/>
      <c r="Y858" s="7"/>
      <c r="Z858" s="4"/>
      <c r="AA858" s="4"/>
      <c r="AB858" s="4"/>
      <c r="AC858" s="4"/>
    </row>
    <row r="859" spans="1:29" ht="55.5" customHeight="1" x14ac:dyDescent="0.2">
      <c r="A859" s="58"/>
      <c r="B859" s="5"/>
      <c r="C859" s="4"/>
      <c r="D859" s="4"/>
      <c r="E859" s="4"/>
      <c r="F859" s="3"/>
      <c r="G859" s="3"/>
      <c r="H859" s="3"/>
      <c r="I859" s="5"/>
      <c r="J859" s="5"/>
      <c r="K859" s="5"/>
      <c r="L859" s="5"/>
      <c r="M859" s="5"/>
      <c r="N859" s="4"/>
      <c r="O859" s="4"/>
      <c r="P859" s="4"/>
      <c r="Q859" s="4"/>
      <c r="R859" s="4"/>
      <c r="S859" s="4"/>
      <c r="T859" s="5"/>
      <c r="U859" s="4"/>
      <c r="V859" s="6"/>
      <c r="W859" s="4"/>
      <c r="X859" s="5"/>
      <c r="Y859" s="7"/>
      <c r="Z859" s="4"/>
      <c r="AA859" s="4"/>
      <c r="AB859" s="4"/>
      <c r="AC859" s="4"/>
    </row>
    <row r="860" spans="1:29" ht="55.5" customHeight="1" x14ac:dyDescent="0.2">
      <c r="A860" s="58"/>
      <c r="B860" s="5"/>
      <c r="C860" s="4"/>
      <c r="D860" s="4"/>
      <c r="E860" s="4"/>
      <c r="F860" s="3"/>
      <c r="G860" s="3"/>
      <c r="H860" s="3"/>
      <c r="I860" s="5"/>
      <c r="J860" s="5"/>
      <c r="K860" s="5"/>
      <c r="L860" s="5"/>
      <c r="M860" s="5"/>
      <c r="N860" s="4"/>
      <c r="O860" s="4"/>
      <c r="P860" s="4"/>
      <c r="Q860" s="4"/>
      <c r="R860" s="4"/>
      <c r="S860" s="4"/>
      <c r="T860" s="5"/>
      <c r="U860" s="4"/>
      <c r="V860" s="6"/>
      <c r="W860" s="4"/>
      <c r="X860" s="5"/>
      <c r="Y860" s="7"/>
      <c r="Z860" s="4"/>
      <c r="AA860" s="4"/>
      <c r="AB860" s="4"/>
      <c r="AC860" s="4"/>
    </row>
    <row r="861" spans="1:29" ht="55.5" customHeight="1" x14ac:dyDescent="0.2">
      <c r="A861" s="58"/>
      <c r="B861" s="5"/>
      <c r="C861" s="4"/>
      <c r="D861" s="4"/>
      <c r="E861" s="4"/>
      <c r="F861" s="3"/>
      <c r="G861" s="3"/>
      <c r="H861" s="3"/>
      <c r="I861" s="5"/>
      <c r="J861" s="5"/>
      <c r="K861" s="5"/>
      <c r="L861" s="5"/>
      <c r="M861" s="5"/>
      <c r="N861" s="4"/>
      <c r="O861" s="4"/>
      <c r="P861" s="4"/>
      <c r="Q861" s="4"/>
      <c r="R861" s="4"/>
      <c r="S861" s="4"/>
      <c r="T861" s="5"/>
      <c r="U861" s="4"/>
      <c r="V861" s="6"/>
      <c r="W861" s="4"/>
      <c r="X861" s="5"/>
      <c r="Y861" s="7"/>
      <c r="Z861" s="4"/>
      <c r="AA861" s="4"/>
      <c r="AB861" s="4"/>
      <c r="AC861" s="4"/>
    </row>
    <row r="862" spans="1:29" ht="55.5" customHeight="1" x14ac:dyDescent="0.2">
      <c r="A862" s="58"/>
      <c r="B862" s="5"/>
      <c r="C862" s="4"/>
      <c r="D862" s="4"/>
      <c r="E862" s="4"/>
      <c r="F862" s="3"/>
      <c r="G862" s="3"/>
      <c r="H862" s="3"/>
      <c r="I862" s="5"/>
      <c r="J862" s="5"/>
      <c r="K862" s="5"/>
      <c r="L862" s="5"/>
      <c r="M862" s="5"/>
      <c r="N862" s="4"/>
      <c r="O862" s="4"/>
      <c r="P862" s="4"/>
      <c r="Q862" s="4"/>
      <c r="R862" s="4"/>
      <c r="S862" s="4"/>
      <c r="T862" s="5"/>
      <c r="U862" s="4"/>
      <c r="V862" s="6"/>
      <c r="W862" s="4"/>
      <c r="X862" s="5"/>
      <c r="Y862" s="7"/>
      <c r="Z862" s="4"/>
      <c r="AA862" s="4"/>
      <c r="AB862" s="4"/>
      <c r="AC862" s="4"/>
    </row>
    <row r="863" spans="1:29" ht="55.5" customHeight="1" x14ac:dyDescent="0.2">
      <c r="A863" s="58"/>
      <c r="B863" s="5"/>
      <c r="C863" s="4"/>
      <c r="D863" s="4"/>
      <c r="E863" s="4"/>
      <c r="F863" s="3"/>
      <c r="G863" s="3"/>
      <c r="H863" s="3"/>
      <c r="I863" s="5"/>
      <c r="J863" s="5"/>
      <c r="K863" s="5"/>
      <c r="L863" s="5"/>
      <c r="M863" s="5"/>
      <c r="N863" s="4"/>
      <c r="O863" s="4"/>
      <c r="P863" s="4"/>
      <c r="Q863" s="4"/>
      <c r="R863" s="4"/>
      <c r="S863" s="4"/>
      <c r="T863" s="5"/>
      <c r="U863" s="4"/>
      <c r="V863" s="6"/>
      <c r="W863" s="4"/>
      <c r="X863" s="5"/>
      <c r="Y863" s="7"/>
      <c r="Z863" s="4"/>
      <c r="AA863" s="4"/>
      <c r="AB863" s="4"/>
      <c r="AC863" s="4"/>
    </row>
    <row r="864" spans="1:29" ht="55.5" customHeight="1" x14ac:dyDescent="0.2">
      <c r="A864" s="58"/>
      <c r="B864" s="5"/>
      <c r="C864" s="4"/>
      <c r="D864" s="4"/>
      <c r="E864" s="4"/>
      <c r="F864" s="3"/>
      <c r="G864" s="3"/>
      <c r="H864" s="3"/>
      <c r="I864" s="5"/>
      <c r="J864" s="5"/>
      <c r="K864" s="5"/>
      <c r="L864" s="5"/>
      <c r="M864" s="5"/>
      <c r="N864" s="4"/>
      <c r="O864" s="4"/>
      <c r="P864" s="4"/>
      <c r="Q864" s="4"/>
      <c r="R864" s="4"/>
      <c r="S864" s="4"/>
      <c r="T864" s="5"/>
      <c r="U864" s="4"/>
      <c r="V864" s="6"/>
      <c r="W864" s="4"/>
      <c r="X864" s="5"/>
      <c r="Y864" s="7"/>
      <c r="Z864" s="4"/>
      <c r="AA864" s="4"/>
      <c r="AB864" s="4"/>
      <c r="AC864" s="4"/>
    </row>
    <row r="865" spans="1:29" ht="55.5" customHeight="1" x14ac:dyDescent="0.2">
      <c r="A865" s="58"/>
      <c r="B865" s="5"/>
      <c r="C865" s="4"/>
      <c r="D865" s="4"/>
      <c r="E865" s="4"/>
      <c r="F865" s="3"/>
      <c r="G865" s="3"/>
      <c r="H865" s="3"/>
      <c r="I865" s="5"/>
      <c r="J865" s="5"/>
      <c r="K865" s="5"/>
      <c r="L865" s="5"/>
      <c r="M865" s="5"/>
      <c r="N865" s="4"/>
      <c r="O865" s="4"/>
      <c r="P865" s="4"/>
      <c r="Q865" s="4"/>
      <c r="R865" s="4"/>
      <c r="S865" s="4"/>
      <c r="T865" s="5"/>
      <c r="U865" s="4"/>
      <c r="V865" s="6"/>
      <c r="W865" s="4"/>
      <c r="X865" s="5"/>
      <c r="Y865" s="7"/>
      <c r="Z865" s="4"/>
      <c r="AA865" s="4"/>
      <c r="AB865" s="4"/>
      <c r="AC865" s="4"/>
    </row>
    <row r="866" spans="1:29" ht="18" customHeight="1" x14ac:dyDescent="0.2">
      <c r="X866" s="8"/>
      <c r="Y866" s="3"/>
    </row>
    <row r="867" spans="1:29" ht="27.75" customHeight="1" x14ac:dyDescent="0.2">
      <c r="X867" s="8"/>
    </row>
    <row r="868" spans="1:29" x14ac:dyDescent="0.2">
      <c r="X868" s="8"/>
    </row>
    <row r="869" spans="1:29" x14ac:dyDescent="0.2">
      <c r="X869" s="8"/>
    </row>
    <row r="870" spans="1:29" x14ac:dyDescent="0.2">
      <c r="X870" s="8"/>
    </row>
    <row r="871" spans="1:29" x14ac:dyDescent="0.2">
      <c r="X871" s="8"/>
    </row>
    <row r="872" spans="1:29" x14ac:dyDescent="0.2">
      <c r="X872" s="8"/>
    </row>
    <row r="873" spans="1:29" x14ac:dyDescent="0.2">
      <c r="X873" s="8"/>
    </row>
    <row r="874" spans="1:29" x14ac:dyDescent="0.2">
      <c r="X874" s="8"/>
    </row>
    <row r="875" spans="1:29" x14ac:dyDescent="0.2">
      <c r="X875" s="8"/>
    </row>
    <row r="876" spans="1:29" x14ac:dyDescent="0.2">
      <c r="X876" s="8"/>
    </row>
    <row r="877" spans="1:29" x14ac:dyDescent="0.2">
      <c r="X877" s="8"/>
    </row>
    <row r="878" spans="1:29" x14ac:dyDescent="0.2">
      <c r="X878" s="8"/>
    </row>
    <row r="879" spans="1:29" x14ac:dyDescent="0.2">
      <c r="X879" s="8"/>
    </row>
    <row r="880" spans="1:29" x14ac:dyDescent="0.2">
      <c r="X880" s="8"/>
    </row>
    <row r="881" spans="24:24" x14ac:dyDescent="0.2">
      <c r="X881" s="8"/>
    </row>
    <row r="882" spans="24:24" x14ac:dyDescent="0.2">
      <c r="X882" s="8"/>
    </row>
    <row r="883" spans="24:24" x14ac:dyDescent="0.2">
      <c r="X883" s="8"/>
    </row>
    <row r="884" spans="24:24" x14ac:dyDescent="0.2">
      <c r="X884" s="8"/>
    </row>
    <row r="885" spans="24:24" x14ac:dyDescent="0.2">
      <c r="X885" s="8"/>
    </row>
    <row r="886" spans="24:24" x14ac:dyDescent="0.2">
      <c r="X886" s="8"/>
    </row>
    <row r="887" spans="24:24" x14ac:dyDescent="0.2">
      <c r="X887" s="8"/>
    </row>
    <row r="888" spans="24:24" x14ac:dyDescent="0.2">
      <c r="X888" s="8"/>
    </row>
    <row r="889" spans="24:24" x14ac:dyDescent="0.2">
      <c r="X889" s="8"/>
    </row>
    <row r="890" spans="24:24" x14ac:dyDescent="0.2">
      <c r="X890" s="8"/>
    </row>
    <row r="891" spans="24:24" x14ac:dyDescent="0.2">
      <c r="X891" s="8"/>
    </row>
    <row r="892" spans="24:24" x14ac:dyDescent="0.2">
      <c r="X892" s="8"/>
    </row>
    <row r="893" spans="24:24" x14ac:dyDescent="0.2">
      <c r="X893" s="8"/>
    </row>
    <row r="894" spans="24:24" x14ac:dyDescent="0.2">
      <c r="X894" s="8"/>
    </row>
    <row r="895" spans="24:24" x14ac:dyDescent="0.2">
      <c r="X895" s="8"/>
    </row>
    <row r="896" spans="24:24" x14ac:dyDescent="0.2">
      <c r="X896" s="8"/>
    </row>
    <row r="897" spans="24:24" x14ac:dyDescent="0.2">
      <c r="X897" s="8"/>
    </row>
    <row r="898" spans="24:24" x14ac:dyDescent="0.2">
      <c r="X898" s="8"/>
    </row>
    <row r="899" spans="24:24" x14ac:dyDescent="0.2">
      <c r="X899" s="8"/>
    </row>
    <row r="900" spans="24:24" x14ac:dyDescent="0.2">
      <c r="X900" s="8"/>
    </row>
    <row r="901" spans="24:24" x14ac:dyDescent="0.2">
      <c r="X901" s="8"/>
    </row>
    <row r="902" spans="24:24" x14ac:dyDescent="0.2">
      <c r="X902" s="8"/>
    </row>
    <row r="903" spans="24:24" x14ac:dyDescent="0.2">
      <c r="X903" s="8"/>
    </row>
    <row r="904" spans="24:24" x14ac:dyDescent="0.2">
      <c r="X904" s="8"/>
    </row>
    <row r="905" spans="24:24" x14ac:dyDescent="0.2">
      <c r="X905" s="8"/>
    </row>
    <row r="906" spans="24:24" x14ac:dyDescent="0.2">
      <c r="X906" s="8"/>
    </row>
    <row r="907" spans="24:24" x14ac:dyDescent="0.2">
      <c r="X907" s="8"/>
    </row>
    <row r="908" spans="24:24" x14ac:dyDescent="0.2">
      <c r="X908" s="8"/>
    </row>
    <row r="909" spans="24:24" x14ac:dyDescent="0.2">
      <c r="X909" s="8"/>
    </row>
    <row r="910" spans="24:24" x14ac:dyDescent="0.2">
      <c r="X910" s="8"/>
    </row>
    <row r="911" spans="24:24" x14ac:dyDescent="0.2">
      <c r="X911" s="8"/>
    </row>
    <row r="912" spans="24:24" x14ac:dyDescent="0.2">
      <c r="X912" s="8"/>
    </row>
    <row r="913" spans="24:24" x14ac:dyDescent="0.2">
      <c r="X913" s="8"/>
    </row>
    <row r="914" spans="24:24" x14ac:dyDescent="0.2">
      <c r="X914" s="8"/>
    </row>
    <row r="915" spans="24:24" x14ac:dyDescent="0.2">
      <c r="X915" s="8"/>
    </row>
    <row r="916" spans="24:24" x14ac:dyDescent="0.2">
      <c r="X916" s="8"/>
    </row>
    <row r="917" spans="24:24" x14ac:dyDescent="0.2">
      <c r="X917" s="8"/>
    </row>
    <row r="918" spans="24:24" x14ac:dyDescent="0.2">
      <c r="X918" s="8"/>
    </row>
    <row r="919" spans="24:24" x14ac:dyDescent="0.2">
      <c r="X919" s="8"/>
    </row>
    <row r="920" spans="24:24" x14ac:dyDescent="0.2">
      <c r="X920" s="8"/>
    </row>
    <row r="921" spans="24:24" x14ac:dyDescent="0.2">
      <c r="X921" s="8"/>
    </row>
    <row r="922" spans="24:24" x14ac:dyDescent="0.2">
      <c r="X922" s="8"/>
    </row>
    <row r="923" spans="24:24" x14ac:dyDescent="0.2">
      <c r="X923" s="8"/>
    </row>
    <row r="924" spans="24:24" x14ac:dyDescent="0.2">
      <c r="X924" s="8"/>
    </row>
    <row r="925" spans="24:24" x14ac:dyDescent="0.2">
      <c r="X925" s="8"/>
    </row>
    <row r="926" spans="24:24" x14ac:dyDescent="0.2">
      <c r="X926" s="8"/>
    </row>
    <row r="927" spans="24:24" x14ac:dyDescent="0.2">
      <c r="X927" s="8"/>
    </row>
    <row r="928" spans="24:24" x14ac:dyDescent="0.2">
      <c r="X928" s="8"/>
    </row>
    <row r="929" spans="24:24" x14ac:dyDescent="0.2">
      <c r="X929" s="8"/>
    </row>
    <row r="930" spans="24:24" x14ac:dyDescent="0.2">
      <c r="X930" s="8"/>
    </row>
    <row r="931" spans="24:24" x14ac:dyDescent="0.2">
      <c r="X931" s="8"/>
    </row>
    <row r="932" spans="24:24" x14ac:dyDescent="0.2">
      <c r="X932" s="8"/>
    </row>
    <row r="933" spans="24:24" x14ac:dyDescent="0.2">
      <c r="X933" s="8"/>
    </row>
    <row r="934" spans="24:24" x14ac:dyDescent="0.2">
      <c r="X934" s="8"/>
    </row>
    <row r="935" spans="24:24" x14ac:dyDescent="0.2">
      <c r="X935" s="8"/>
    </row>
    <row r="936" spans="24:24" x14ac:dyDescent="0.2">
      <c r="X936" s="8"/>
    </row>
    <row r="937" spans="24:24" x14ac:dyDescent="0.2">
      <c r="X937" s="8"/>
    </row>
    <row r="938" spans="24:24" x14ac:dyDescent="0.2">
      <c r="X938" s="8"/>
    </row>
    <row r="939" spans="24:24" x14ac:dyDescent="0.2">
      <c r="X939" s="8"/>
    </row>
    <row r="940" spans="24:24" x14ac:dyDescent="0.2">
      <c r="X940" s="8"/>
    </row>
    <row r="941" spans="24:24" x14ac:dyDescent="0.2">
      <c r="X941" s="8"/>
    </row>
    <row r="942" spans="24:24" x14ac:dyDescent="0.2">
      <c r="X942" s="8"/>
    </row>
    <row r="943" spans="24:24" x14ac:dyDescent="0.2">
      <c r="X943" s="8"/>
    </row>
    <row r="944" spans="24:24" x14ac:dyDescent="0.2">
      <c r="X944" s="8"/>
    </row>
    <row r="945" spans="24:24" x14ac:dyDescent="0.2">
      <c r="X945" s="8"/>
    </row>
    <row r="946" spans="24:24" x14ac:dyDescent="0.2">
      <c r="X946" s="8"/>
    </row>
    <row r="947" spans="24:24" x14ac:dyDescent="0.2">
      <c r="X947" s="8"/>
    </row>
    <row r="948" spans="24:24" x14ac:dyDescent="0.2">
      <c r="X948" s="8"/>
    </row>
    <row r="949" spans="24:24" x14ac:dyDescent="0.2">
      <c r="X949" s="8"/>
    </row>
    <row r="950" spans="24:24" x14ac:dyDescent="0.2">
      <c r="X950" s="8"/>
    </row>
    <row r="951" spans="24:24" x14ac:dyDescent="0.2">
      <c r="X951" s="8"/>
    </row>
    <row r="952" spans="24:24" x14ac:dyDescent="0.2">
      <c r="X952" s="8"/>
    </row>
    <row r="953" spans="24:24" x14ac:dyDescent="0.2">
      <c r="X953" s="8"/>
    </row>
    <row r="954" spans="24:24" x14ac:dyDescent="0.2">
      <c r="X954" s="8"/>
    </row>
    <row r="955" spans="24:24" x14ac:dyDescent="0.2">
      <c r="X955" s="8"/>
    </row>
    <row r="956" spans="24:24" x14ac:dyDescent="0.2">
      <c r="X956" s="8"/>
    </row>
    <row r="957" spans="24:24" x14ac:dyDescent="0.2">
      <c r="X957" s="8"/>
    </row>
    <row r="958" spans="24:24" x14ac:dyDescent="0.2">
      <c r="X958" s="8"/>
    </row>
    <row r="959" spans="24:24" x14ac:dyDescent="0.2">
      <c r="X959" s="8"/>
    </row>
    <row r="960" spans="24:24" x14ac:dyDescent="0.2">
      <c r="X960" s="8"/>
    </row>
    <row r="961" spans="24:24" x14ac:dyDescent="0.2">
      <c r="X961" s="8"/>
    </row>
    <row r="962" spans="24:24" x14ac:dyDescent="0.2">
      <c r="X962" s="8"/>
    </row>
    <row r="963" spans="24:24" x14ac:dyDescent="0.2">
      <c r="X963" s="8"/>
    </row>
    <row r="964" spans="24:24" x14ac:dyDescent="0.2">
      <c r="X964" s="8"/>
    </row>
    <row r="965" spans="24:24" x14ac:dyDescent="0.2">
      <c r="X965" s="8"/>
    </row>
    <row r="966" spans="24:24" x14ac:dyDescent="0.2">
      <c r="X966" s="8"/>
    </row>
    <row r="967" spans="24:24" x14ac:dyDescent="0.2">
      <c r="X967" s="8"/>
    </row>
    <row r="968" spans="24:24" x14ac:dyDescent="0.2">
      <c r="X968" s="8"/>
    </row>
    <row r="969" spans="24:24" x14ac:dyDescent="0.2">
      <c r="X969" s="8"/>
    </row>
    <row r="970" spans="24:24" x14ac:dyDescent="0.2">
      <c r="X970" s="8"/>
    </row>
    <row r="971" spans="24:24" x14ac:dyDescent="0.2">
      <c r="X971" s="8"/>
    </row>
    <row r="994" spans="8:8" x14ac:dyDescent="0.2">
      <c r="H994" t="s">
        <v>3705</v>
      </c>
    </row>
  </sheetData>
  <autoFilter ref="A4:AI695" xr:uid="{00000000-0001-0000-0000-000000000000}"/>
  <mergeCells count="497">
    <mergeCell ref="A672:A673"/>
    <mergeCell ref="AD672:AD673"/>
    <mergeCell ref="B672:B673"/>
    <mergeCell ref="C672:C673"/>
    <mergeCell ref="D672:D673"/>
    <mergeCell ref="E672:E673"/>
    <mergeCell ref="F672:F673"/>
    <mergeCell ref="G672:G673"/>
    <mergeCell ref="H672:H673"/>
    <mergeCell ref="I672:I673"/>
    <mergeCell ref="J672:J673"/>
    <mergeCell ref="K672:K673"/>
    <mergeCell ref="L672:L673"/>
    <mergeCell ref="M672:M673"/>
    <mergeCell ref="N672:N673"/>
    <mergeCell ref="Q672:Q673"/>
    <mergeCell ref="T672:T673"/>
    <mergeCell ref="O672:O673"/>
    <mergeCell ref="P672:P673"/>
    <mergeCell ref="R672:R673"/>
    <mergeCell ref="S672:S673"/>
    <mergeCell ref="U672:U673"/>
    <mergeCell ref="V672:V673"/>
    <mergeCell ref="W574:W575"/>
    <mergeCell ref="N574:N575"/>
    <mergeCell ref="B574:B575"/>
    <mergeCell ref="C574:C575"/>
    <mergeCell ref="D574:D575"/>
    <mergeCell ref="E574:E575"/>
    <mergeCell ref="F574:F575"/>
    <mergeCell ref="G574:G575"/>
    <mergeCell ref="H574:H575"/>
    <mergeCell ref="I574:I575"/>
    <mergeCell ref="J574:J575"/>
    <mergeCell ref="K574:K575"/>
    <mergeCell ref="L574:L575"/>
    <mergeCell ref="M574:M575"/>
    <mergeCell ref="A574:A575"/>
    <mergeCell ref="O574:O575"/>
    <mergeCell ref="P574:P575"/>
    <mergeCell ref="Q574:Q575"/>
    <mergeCell ref="R574:R575"/>
    <mergeCell ref="S574:S575"/>
    <mergeCell ref="T574:T575"/>
    <mergeCell ref="U574:U575"/>
    <mergeCell ref="V574:V575"/>
    <mergeCell ref="AA2:AA4"/>
    <mergeCell ref="AB2:AB4"/>
    <mergeCell ref="U353:U354"/>
    <mergeCell ref="V353:V354"/>
    <mergeCell ref="W353:W354"/>
    <mergeCell ref="S347:S348"/>
    <mergeCell ref="S353:S354"/>
    <mergeCell ref="R347:R348"/>
    <mergeCell ref="P353:P354"/>
    <mergeCell ref="R268:R269"/>
    <mergeCell ref="R315:R316"/>
    <mergeCell ref="R219:R221"/>
    <mergeCell ref="R293:R294"/>
    <mergeCell ref="P161:P211"/>
    <mergeCell ref="Q313:Q314"/>
    <mergeCell ref="U313:U314"/>
    <mergeCell ref="S293:S294"/>
    <mergeCell ref="S313:S314"/>
    <mergeCell ref="S315:S316"/>
    <mergeCell ref="S161:S211"/>
    <mergeCell ref="S223:S225"/>
    <mergeCell ref="S228:S230"/>
    <mergeCell ref="Q9:Q38"/>
    <mergeCell ref="V317:V319"/>
    <mergeCell ref="AD9:AD38"/>
    <mergeCell ref="S9:S38"/>
    <mergeCell ref="R9:R38"/>
    <mergeCell ref="R353:R354"/>
    <mergeCell ref="P347:P348"/>
    <mergeCell ref="U39:U152"/>
    <mergeCell ref="U153:U155"/>
    <mergeCell ref="R39:R152"/>
    <mergeCell ref="R298:R300"/>
    <mergeCell ref="T298:T300"/>
    <mergeCell ref="U298:U300"/>
    <mergeCell ref="R317:R319"/>
    <mergeCell ref="R248:R249"/>
    <mergeCell ref="R313:R314"/>
    <mergeCell ref="S39:S152"/>
    <mergeCell ref="S153:S155"/>
    <mergeCell ref="P39:P152"/>
    <mergeCell ref="Q39:Q152"/>
    <mergeCell ref="R153:R155"/>
    <mergeCell ref="R223:R225"/>
    <mergeCell ref="R158:R160"/>
    <mergeCell ref="R228:R230"/>
    <mergeCell ref="R161:R211"/>
    <mergeCell ref="U317:U319"/>
    <mergeCell ref="U411:U419"/>
    <mergeCell ref="R411:R419"/>
    <mergeCell ref="I356:I357"/>
    <mergeCell ref="J356:J357"/>
    <mergeCell ref="J507:J508"/>
    <mergeCell ref="H507:H508"/>
    <mergeCell ref="I507:I508"/>
    <mergeCell ref="N507:N508"/>
    <mergeCell ref="O507:O508"/>
    <mergeCell ref="P507:P508"/>
    <mergeCell ref="O411:O419"/>
    <mergeCell ref="O356:O357"/>
    <mergeCell ref="S507:S508"/>
    <mergeCell ref="T507:T508"/>
    <mergeCell ref="U507:U508"/>
    <mergeCell ref="Q411:Q419"/>
    <mergeCell ref="K411:K419"/>
    <mergeCell ref="L411:L419"/>
    <mergeCell ref="M411:M419"/>
    <mergeCell ref="T353:T354"/>
    <mergeCell ref="T317:T319"/>
    <mergeCell ref="A411:A419"/>
    <mergeCell ref="B411:B419"/>
    <mergeCell ref="C411:C419"/>
    <mergeCell ref="D411:D419"/>
    <mergeCell ref="H411:H419"/>
    <mergeCell ref="I411:I419"/>
    <mergeCell ref="N411:N419"/>
    <mergeCell ref="A365:A366"/>
    <mergeCell ref="B365:B366"/>
    <mergeCell ref="C365:C366"/>
    <mergeCell ref="J365:J366"/>
    <mergeCell ref="N365:N366"/>
    <mergeCell ref="L356:L357"/>
    <mergeCell ref="J317:J319"/>
    <mergeCell ref="T411:T419"/>
    <mergeCell ref="S356:S357"/>
    <mergeCell ref="H356:H357"/>
    <mergeCell ref="J411:J419"/>
    <mergeCell ref="H347:H348"/>
    <mergeCell ref="I347:I348"/>
    <mergeCell ref="J347:J348"/>
    <mergeCell ref="N347:N348"/>
    <mergeCell ref="V507:V508"/>
    <mergeCell ref="R507:R508"/>
    <mergeCell ref="S365:S366"/>
    <mergeCell ref="U365:U366"/>
    <mergeCell ref="R356:R357"/>
    <mergeCell ref="P356:P357"/>
    <mergeCell ref="W317:W319"/>
    <mergeCell ref="P365:P366"/>
    <mergeCell ref="R365:R366"/>
    <mergeCell ref="T365:T366"/>
    <mergeCell ref="T356:T357"/>
    <mergeCell ref="U356:U357"/>
    <mergeCell ref="V356:V357"/>
    <mergeCell ref="Q356:Q357"/>
    <mergeCell ref="W356:W357"/>
    <mergeCell ref="T347:T348"/>
    <mergeCell ref="U347:U348"/>
    <mergeCell ref="V347:V348"/>
    <mergeCell ref="W347:W348"/>
    <mergeCell ref="W365:W366"/>
    <mergeCell ref="W411:W419"/>
    <mergeCell ref="P411:P419"/>
    <mergeCell ref="S411:S419"/>
    <mergeCell ref="S317:S319"/>
    <mergeCell ref="A507:A508"/>
    <mergeCell ref="B507:B508"/>
    <mergeCell ref="C507:C508"/>
    <mergeCell ref="D507:D508"/>
    <mergeCell ref="C353:C354"/>
    <mergeCell ref="D353:D354"/>
    <mergeCell ref="J353:J354"/>
    <mergeCell ref="N353:N354"/>
    <mergeCell ref="O353:O354"/>
    <mergeCell ref="A353:A354"/>
    <mergeCell ref="B353:B354"/>
    <mergeCell ref="B356:B357"/>
    <mergeCell ref="C356:C357"/>
    <mergeCell ref="D356:D357"/>
    <mergeCell ref="N356:N357"/>
    <mergeCell ref="M356:M357"/>
    <mergeCell ref="O365:O366"/>
    <mergeCell ref="D365:D366"/>
    <mergeCell ref="H365:H366"/>
    <mergeCell ref="I365:I366"/>
    <mergeCell ref="A356:A357"/>
    <mergeCell ref="K365:K366"/>
    <mergeCell ref="L365:L366"/>
    <mergeCell ref="M365:M366"/>
    <mergeCell ref="A317:A319"/>
    <mergeCell ref="C317:C319"/>
    <mergeCell ref="B317:B319"/>
    <mergeCell ref="I317:I319"/>
    <mergeCell ref="H317:H319"/>
    <mergeCell ref="D317:D319"/>
    <mergeCell ref="A347:A348"/>
    <mergeCell ref="B347:B348"/>
    <mergeCell ref="C347:C348"/>
    <mergeCell ref="D347:D348"/>
    <mergeCell ref="H313:H314"/>
    <mergeCell ref="I313:I314"/>
    <mergeCell ref="B268:B269"/>
    <mergeCell ref="C268:C269"/>
    <mergeCell ref="P268:P269"/>
    <mergeCell ref="N268:N269"/>
    <mergeCell ref="P313:P314"/>
    <mergeCell ref="V313:V314"/>
    <mergeCell ref="T268:T269"/>
    <mergeCell ref="U268:U269"/>
    <mergeCell ref="V268:V269"/>
    <mergeCell ref="H293:H294"/>
    <mergeCell ref="I293:I294"/>
    <mergeCell ref="J293:J294"/>
    <mergeCell ref="O293:O294"/>
    <mergeCell ref="O313:O314"/>
    <mergeCell ref="P298:P300"/>
    <mergeCell ref="S298:S300"/>
    <mergeCell ref="T313:T314"/>
    <mergeCell ref="T293:T294"/>
    <mergeCell ref="U293:U294"/>
    <mergeCell ref="I268:I269"/>
    <mergeCell ref="D293:D294"/>
    <mergeCell ref="W223:W225"/>
    <mergeCell ref="U219:U221"/>
    <mergeCell ref="V219:V221"/>
    <mergeCell ref="W219:W221"/>
    <mergeCell ref="I219:I221"/>
    <mergeCell ref="J219:J221"/>
    <mergeCell ref="N219:N221"/>
    <mergeCell ref="O219:O221"/>
    <mergeCell ref="T219:T221"/>
    <mergeCell ref="T223:T225"/>
    <mergeCell ref="U223:U225"/>
    <mergeCell ref="V223:V225"/>
    <mergeCell ref="I223:I225"/>
    <mergeCell ref="J223:J225"/>
    <mergeCell ref="N223:N225"/>
    <mergeCell ref="S219:S221"/>
    <mergeCell ref="K223:K225"/>
    <mergeCell ref="L223:L225"/>
    <mergeCell ref="M223:M225"/>
    <mergeCell ref="Q219:Q221"/>
    <mergeCell ref="C3:C4"/>
    <mergeCell ref="D3:D4"/>
    <mergeCell ref="I2:I4"/>
    <mergeCell ref="C2:D2"/>
    <mergeCell ref="T2:T4"/>
    <mergeCell ref="H2:H4"/>
    <mergeCell ref="N2:N4"/>
    <mergeCell ref="C39:C152"/>
    <mergeCell ref="D39:D152"/>
    <mergeCell ref="P2:P4"/>
    <mergeCell ref="K2:K4"/>
    <mergeCell ref="H9:H37"/>
    <mergeCell ref="D9:D38"/>
    <mergeCell ref="J9:J38"/>
    <mergeCell ref="K9:K38"/>
    <mergeCell ref="L9:L38"/>
    <mergeCell ref="M9:M38"/>
    <mergeCell ref="N9:N38"/>
    <mergeCell ref="O9:O38"/>
    <mergeCell ref="P9:P38"/>
    <mergeCell ref="T6:T7"/>
    <mergeCell ref="L2:L4"/>
    <mergeCell ref="R6:R7"/>
    <mergeCell ref="P6:P7"/>
    <mergeCell ref="U6:U7"/>
    <mergeCell ref="V6:V7"/>
    <mergeCell ref="W158:W160"/>
    <mergeCell ref="V2:V4"/>
    <mergeCell ref="W153:W155"/>
    <mergeCell ref="V9:V38"/>
    <mergeCell ref="W9:W38"/>
    <mergeCell ref="W2:W4"/>
    <mergeCell ref="W39:W152"/>
    <mergeCell ref="I248:I249"/>
    <mergeCell ref="J248:J249"/>
    <mergeCell ref="N248:N249"/>
    <mergeCell ref="O248:O249"/>
    <mergeCell ref="T9:T38"/>
    <mergeCell ref="U9:U38"/>
    <mergeCell ref="V39:V152"/>
    <mergeCell ref="O158:O160"/>
    <mergeCell ref="O161:O211"/>
    <mergeCell ref="N161:N211"/>
    <mergeCell ref="J161:J211"/>
    <mergeCell ref="J158:J160"/>
    <mergeCell ref="I228:I230"/>
    <mergeCell ref="V153:V155"/>
    <mergeCell ref="P219:P221"/>
    <mergeCell ref="N158:N160"/>
    <mergeCell ref="T248:T249"/>
    <mergeCell ref="U248:U249"/>
    <mergeCell ref="O223:O225"/>
    <mergeCell ref="N228:N230"/>
    <mergeCell ref="O228:O230"/>
    <mergeCell ref="K228:K230"/>
    <mergeCell ref="L228:L230"/>
    <mergeCell ref="M228:M230"/>
    <mergeCell ref="S6:S7"/>
    <mergeCell ref="B39:B152"/>
    <mergeCell ref="J2:J4"/>
    <mergeCell ref="A2:A4"/>
    <mergeCell ref="O2:O4"/>
    <mergeCell ref="B2:B4"/>
    <mergeCell ref="E2:G2"/>
    <mergeCell ref="I9:I37"/>
    <mergeCell ref="H39:H152"/>
    <mergeCell ref="A6:A7"/>
    <mergeCell ref="I6:I7"/>
    <mergeCell ref="J6:J7"/>
    <mergeCell ref="N6:N7"/>
    <mergeCell ref="O6:O7"/>
    <mergeCell ref="A39:A152"/>
    <mergeCell ref="M39:M152"/>
    <mergeCell ref="L39:L152"/>
    <mergeCell ref="A9:A38"/>
    <mergeCell ref="B9:B38"/>
    <mergeCell ref="C9:C38"/>
    <mergeCell ref="E3:E4"/>
    <mergeCell ref="B6:B7"/>
    <mergeCell ref="C6:C7"/>
    <mergeCell ref="D6:D7"/>
    <mergeCell ref="H6:H7"/>
    <mergeCell ref="D313:D314"/>
    <mergeCell ref="B313:B314"/>
    <mergeCell ref="C313:C314"/>
    <mergeCell ref="A161:A211"/>
    <mergeCell ref="A313:A314"/>
    <mergeCell ref="H161:H211"/>
    <mergeCell ref="D161:D211"/>
    <mergeCell ref="C161:C211"/>
    <mergeCell ref="A158:A160"/>
    <mergeCell ref="D219:D221"/>
    <mergeCell ref="H219:H221"/>
    <mergeCell ref="B161:B211"/>
    <mergeCell ref="A248:A249"/>
    <mergeCell ref="B248:B249"/>
    <mergeCell ref="C248:C249"/>
    <mergeCell ref="D248:D249"/>
    <mergeCell ref="H248:H249"/>
    <mergeCell ref="B228:B230"/>
    <mergeCell ref="C228:C230"/>
    <mergeCell ref="D228:D230"/>
    <mergeCell ref="H228:H230"/>
    <mergeCell ref="A153:A155"/>
    <mergeCell ref="B153:B155"/>
    <mergeCell ref="C153:C155"/>
    <mergeCell ref="D153:D155"/>
    <mergeCell ref="H153:H155"/>
    <mergeCell ref="D158:D160"/>
    <mergeCell ref="H158:H160"/>
    <mergeCell ref="I158:I160"/>
    <mergeCell ref="A223:A225"/>
    <mergeCell ref="B223:B225"/>
    <mergeCell ref="C223:C225"/>
    <mergeCell ref="D223:D225"/>
    <mergeCell ref="H223:H225"/>
    <mergeCell ref="A219:A221"/>
    <mergeCell ref="B219:B221"/>
    <mergeCell ref="A293:A294"/>
    <mergeCell ref="B293:B294"/>
    <mergeCell ref="C293:C294"/>
    <mergeCell ref="I161:I211"/>
    <mergeCell ref="B158:B160"/>
    <mergeCell ref="A228:A230"/>
    <mergeCell ref="C219:C221"/>
    <mergeCell ref="I315:I316"/>
    <mergeCell ref="N293:N294"/>
    <mergeCell ref="A315:A316"/>
    <mergeCell ref="B315:B316"/>
    <mergeCell ref="C315:C316"/>
    <mergeCell ref="D315:D316"/>
    <mergeCell ref="H315:H316"/>
    <mergeCell ref="J268:J269"/>
    <mergeCell ref="C158:C160"/>
    <mergeCell ref="A298:A300"/>
    <mergeCell ref="B298:B300"/>
    <mergeCell ref="C298:C300"/>
    <mergeCell ref="D298:D300"/>
    <mergeCell ref="J298:J300"/>
    <mergeCell ref="A268:A269"/>
    <mergeCell ref="D268:D269"/>
    <mergeCell ref="H268:H269"/>
    <mergeCell ref="W315:W316"/>
    <mergeCell ref="O315:O316"/>
    <mergeCell ref="N313:N314"/>
    <mergeCell ref="J313:J314"/>
    <mergeCell ref="N315:N316"/>
    <mergeCell ref="K313:K314"/>
    <mergeCell ref="L313:L314"/>
    <mergeCell ref="M313:M314"/>
    <mergeCell ref="N298:N300"/>
    <mergeCell ref="O298:O300"/>
    <mergeCell ref="J315:J316"/>
    <mergeCell ref="T315:T316"/>
    <mergeCell ref="V365:V366"/>
    <mergeCell ref="W248:W249"/>
    <mergeCell ref="X248:X249"/>
    <mergeCell ref="V248:V249"/>
    <mergeCell ref="V315:V316"/>
    <mergeCell ref="I39:I152"/>
    <mergeCell ref="J39:J152"/>
    <mergeCell ref="N39:N152"/>
    <mergeCell ref="I153:I155"/>
    <mergeCell ref="J228:J230"/>
    <mergeCell ref="T228:T230"/>
    <mergeCell ref="U228:U230"/>
    <mergeCell ref="P158:P160"/>
    <mergeCell ref="S158:S160"/>
    <mergeCell ref="J153:J155"/>
    <mergeCell ref="N153:N155"/>
    <mergeCell ref="T153:T155"/>
    <mergeCell ref="O153:O155"/>
    <mergeCell ref="O39:O152"/>
    <mergeCell ref="T39:T152"/>
    <mergeCell ref="P153:P155"/>
    <mergeCell ref="S248:S249"/>
    <mergeCell ref="U315:U316"/>
    <mergeCell ref="S268:S269"/>
    <mergeCell ref="R2:R4"/>
    <mergeCell ref="F3:F4"/>
    <mergeCell ref="G3:G4"/>
    <mergeCell ref="V158:V160"/>
    <mergeCell ref="V228:V230"/>
    <mergeCell ref="AD507:AD508"/>
    <mergeCell ref="AD411:AD419"/>
    <mergeCell ref="AD356:AD357"/>
    <mergeCell ref="AD317:AD319"/>
    <mergeCell ref="AD315:AD316"/>
    <mergeCell ref="AD313:AD314"/>
    <mergeCell ref="AD248:AD249"/>
    <mergeCell ref="W313:W314"/>
    <mergeCell ref="Z248:Z249"/>
    <mergeCell ref="V161:V211"/>
    <mergeCell ref="V293:V294"/>
    <mergeCell ref="V298:V300"/>
    <mergeCell ref="W298:W300"/>
    <mergeCell ref="AD298:AD300"/>
    <mergeCell ref="W293:W294"/>
    <mergeCell ref="V411:V419"/>
    <mergeCell ref="T161:T211"/>
    <mergeCell ref="U161:U211"/>
    <mergeCell ref="P293:P294"/>
    <mergeCell ref="AD1:AD4"/>
    <mergeCell ref="AD228:AD230"/>
    <mergeCell ref="AD223:AD225"/>
    <mergeCell ref="AD219:AD221"/>
    <mergeCell ref="AD161:AD211"/>
    <mergeCell ref="AD158:AD160"/>
    <mergeCell ref="AD153:AD155"/>
    <mergeCell ref="AD39:AD152"/>
    <mergeCell ref="W161:W211"/>
    <mergeCell ref="W228:W230"/>
    <mergeCell ref="W6:W7"/>
    <mergeCell ref="A1:Z1"/>
    <mergeCell ref="Z2:Z4"/>
    <mergeCell ref="X2:X4"/>
    <mergeCell ref="Y2:Y4"/>
    <mergeCell ref="P223:P225"/>
    <mergeCell ref="U2:U4"/>
    <mergeCell ref="T158:T160"/>
    <mergeCell ref="U158:U160"/>
    <mergeCell ref="K153:K155"/>
    <mergeCell ref="L153:L155"/>
    <mergeCell ref="M153:M155"/>
    <mergeCell ref="Q153:Q155"/>
    <mergeCell ref="AC2:AC4"/>
    <mergeCell ref="Q228:Q230"/>
    <mergeCell ref="K298:K300"/>
    <mergeCell ref="L298:L300"/>
    <mergeCell ref="M298:M300"/>
    <mergeCell ref="Q298:Q300"/>
    <mergeCell ref="K356:K357"/>
    <mergeCell ref="P317:P319"/>
    <mergeCell ref="P315:P316"/>
    <mergeCell ref="O268:O269"/>
    <mergeCell ref="P248:P249"/>
    <mergeCell ref="P228:P230"/>
    <mergeCell ref="O347:O348"/>
    <mergeCell ref="O317:O319"/>
    <mergeCell ref="N317:N319"/>
    <mergeCell ref="A598:A599"/>
    <mergeCell ref="B598:B599"/>
    <mergeCell ref="C598:C599"/>
    <mergeCell ref="D598:D599"/>
    <mergeCell ref="J598:J599"/>
    <mergeCell ref="K598:K599"/>
    <mergeCell ref="L598:L599"/>
    <mergeCell ref="M598:M599"/>
    <mergeCell ref="N598:N599"/>
    <mergeCell ref="AD598:AD599"/>
    <mergeCell ref="O598:O599"/>
    <mergeCell ref="P598:P599"/>
    <mergeCell ref="Q598:Q599"/>
    <mergeCell ref="R598:R599"/>
    <mergeCell ref="S598:S599"/>
    <mergeCell ref="T598:T599"/>
    <mergeCell ref="U598:U599"/>
    <mergeCell ref="V598:V599"/>
    <mergeCell ref="W598:W599"/>
  </mergeCells>
  <phoneticPr fontId="22" type="noConversion"/>
  <hyperlinks>
    <hyperlink ref="V153" r:id="rId1" display="asaenzc@novatech.co.cr" xr:uid="{00000000-0004-0000-0000-000000000000}"/>
    <hyperlink ref="V9" r:id="rId2" display="gfaeth@geeplobal,com" xr:uid="{00000000-0004-0000-0000-000001000000}"/>
    <hyperlink ref="V223" r:id="rId3" display="importaciones@fanast.com" xr:uid="{00000000-0004-0000-0000-000002000000}"/>
    <hyperlink ref="V247" r:id="rId4" xr:uid="{00000000-0004-0000-0000-000003000000}"/>
    <hyperlink ref="V248" r:id="rId5" xr:uid="{00000000-0004-0000-0000-000004000000}"/>
    <hyperlink ref="V293" r:id="rId6" xr:uid="{00000000-0004-0000-0000-000005000000}"/>
    <hyperlink ref="V313" r:id="rId7" xr:uid="{00000000-0004-0000-0000-000006000000}"/>
    <hyperlink ref="V326" r:id="rId8" xr:uid="{00000000-0004-0000-0000-000007000000}"/>
    <hyperlink ref="V347" r:id="rId9" xr:uid="{00000000-0004-0000-0000-000008000000}"/>
    <hyperlink ref="V356" r:id="rId10" xr:uid="{00000000-0004-0000-0000-000009000000}"/>
    <hyperlink ref="V369" r:id="rId11" display="rortega@hidroclear.com" xr:uid="{00000000-0004-0000-0000-00000A000000}"/>
    <hyperlink ref="V370" r:id="rId12" xr:uid="{00000000-0004-0000-0000-00000B000000}"/>
    <hyperlink ref="V371" r:id="rId13" xr:uid="{00000000-0004-0000-0000-00000C000000}"/>
    <hyperlink ref="V373" r:id="rId14" xr:uid="{00000000-0004-0000-0000-00000D000000}"/>
    <hyperlink ref="V374" r:id="rId15" xr:uid="{00000000-0004-0000-0000-00000E000000}"/>
    <hyperlink ref="V377" r:id="rId16" xr:uid="{00000000-0004-0000-0000-00000F000000}"/>
    <hyperlink ref="V382" r:id="rId17" xr:uid="{00000000-0004-0000-0000-000010000000}"/>
    <hyperlink ref="V385" r:id="rId18" xr:uid="{00000000-0004-0000-0000-000011000000}"/>
    <hyperlink ref="V426" r:id="rId19" xr:uid="{00000000-0004-0000-0000-000012000000}"/>
    <hyperlink ref="V534" r:id="rId20" xr:uid="{00000000-0004-0000-0000-000013000000}"/>
    <hyperlink ref="V545" r:id="rId21" xr:uid="{8559AAC1-0C5B-463A-B1B2-484C16D84A40}"/>
    <hyperlink ref="V368" r:id="rId22" xr:uid="{7E0C090B-9263-42AC-8C53-47238F7657A9}"/>
    <hyperlink ref="V547" r:id="rId23" xr:uid="{DA70D545-39AB-4E02-A0DE-A605234899CC}"/>
    <hyperlink ref="V546" r:id="rId24" xr:uid="{C36AD944-6BEF-4545-A07B-C30496CF9DC8}"/>
    <hyperlink ref="V548" r:id="rId25" xr:uid="{E87D58C9-770C-44D8-8F94-6ED5E43C22BB}"/>
    <hyperlink ref="V372" r:id="rId26" xr:uid="{2DF90916-AC65-4AA6-A493-0F5A8CD37977}"/>
    <hyperlink ref="V498" r:id="rId27" xr:uid="{926AA2EA-04E6-4E98-8D09-176801591FC0}"/>
    <hyperlink ref="V376" r:id="rId28" xr:uid="{2EDB51ED-0BEF-4AF3-9717-A724B76299D4}"/>
    <hyperlink ref="V238" r:id="rId29" xr:uid="{8DF11DD2-51B1-44C0-A328-AA7434E12109}"/>
    <hyperlink ref="V549" r:id="rId30" xr:uid="{F81A86D9-69B6-4BD9-8F19-C4CBBCBA6FD8}"/>
    <hyperlink ref="V551" r:id="rId31" xr:uid="{61449C64-2665-4A13-9E34-F4DF772CA7F7}"/>
    <hyperlink ref="V552" r:id="rId32" xr:uid="{5E31EEF8-178D-4F3E-BD6D-DF4756C1EDF3}"/>
    <hyperlink ref="V550" r:id="rId33" xr:uid="{E70837FA-683E-4CCC-ABDD-2BE4D903418B}"/>
    <hyperlink ref="V553" r:id="rId34" xr:uid="{9F3DE4A1-3B27-4747-8DD0-0C987D82E6ED}"/>
    <hyperlink ref="V364" r:id="rId35" xr:uid="{25F8F28A-A018-4C2B-AEA9-9CF8119D2DA2}"/>
    <hyperlink ref="V375" r:id="rId36" xr:uid="{D41773E3-4F01-4154-93F9-01D0837E725B}"/>
    <hyperlink ref="V378" r:id="rId37" xr:uid="{2AA69963-F86F-42B6-B00A-57E267639653}"/>
    <hyperlink ref="V554" r:id="rId38" xr:uid="{8996B23C-A22D-4B1B-AB3A-329B9020EC1A}"/>
    <hyperlink ref="V557" r:id="rId39" xr:uid="{F31D9441-2121-4261-A17D-D74C2C8D90D1}"/>
    <hyperlink ref="V558" r:id="rId40" xr:uid="{5940AC18-8846-45A1-A111-CF6C7A934004}"/>
    <hyperlink ref="V555" r:id="rId41" xr:uid="{200F540F-919B-4478-A43F-F7DD5DE4751D}"/>
    <hyperlink ref="V491" r:id="rId42" xr:uid="{E1BB8B6A-960A-435D-9D54-48D4911EEB29}"/>
    <hyperlink ref="V292" r:id="rId43" xr:uid="{EE2B411A-74DB-4098-8BDF-169F67825888}"/>
    <hyperlink ref="V559" r:id="rId44" xr:uid="{B9A7DE0E-B84A-4E9F-B7B4-CAFC2F5A6B20}"/>
    <hyperlink ref="V560" r:id="rId45" xr:uid="{BE216D82-A0AA-4105-878C-1897241BA75D}"/>
    <hyperlink ref="V250" r:id="rId46" xr:uid="{188065EA-F90C-4A81-9196-93B9640841D8}"/>
    <hyperlink ref="V380" r:id="rId47" xr:uid="{EF46AA1C-77B8-4581-B442-10F2481C9F31}"/>
    <hyperlink ref="V556" r:id="rId48" xr:uid="{10883735-9B34-4E8B-A465-D87829A4CC3B}"/>
    <hyperlink ref="V289" r:id="rId49" xr:uid="{5B357A29-AACF-4725-B87B-56EF0619765A}"/>
    <hyperlink ref="V562" r:id="rId50" xr:uid="{2440B725-3D1C-4DEE-8482-19699CD3BE5B}"/>
    <hyperlink ref="V564" r:id="rId51" xr:uid="{373BF611-F3A1-4545-AE6E-EF88B2240BE7}"/>
    <hyperlink ref="V567" r:id="rId52" xr:uid="{E5E50A94-89CE-4B3B-B802-C77A4C7C02C5}"/>
    <hyperlink ref="V506" r:id="rId53" display="info@tjm.co.cr" xr:uid="{CE6C68E6-1555-4FBD-A6E4-6F2FEDE0B2F1}"/>
    <hyperlink ref="V303" r:id="rId54" xr:uid="{CDBE1DE6-9895-4775-8963-A7235597634C}"/>
    <hyperlink ref="V228" r:id="rId55" display="jlopez@ciclosannicolas.com" xr:uid="{EE9E9852-1555-403A-9DE7-23B2DFDD8027}"/>
    <hyperlink ref="V309" r:id="rId56" xr:uid="{DB1EC5D8-C135-4CE2-AEDB-55C7D3B48AA7}"/>
    <hyperlink ref="V568" r:id="rId57" xr:uid="{2072CCE7-9D54-4ECE-91E6-54883463E39A}"/>
    <hyperlink ref="V569" r:id="rId58" xr:uid="{F161E5BD-FEA6-4D86-97AA-81E9F1796B7C}"/>
    <hyperlink ref="V311" r:id="rId59" xr:uid="{65E0F04B-12AA-4155-BEF3-574F44EE6321}"/>
    <hyperlink ref="V570" r:id="rId60" xr:uid="{28494E91-BFD6-4229-B949-97D59F7279EA}"/>
    <hyperlink ref="V571" r:id="rId61" xr:uid="{B2419F31-B6D7-42A2-A32B-D3E26B0F61F4}"/>
    <hyperlink ref="V258" r:id="rId62" xr:uid="{0FB3248C-7F4A-45C7-93A7-2B44D4AFFD78}"/>
    <hyperlink ref="V572" r:id="rId63" xr:uid="{F6CA9D3C-371E-445D-AD72-3A4D32DE7073}"/>
    <hyperlink ref="V457" r:id="rId64" xr:uid="{87C701AF-BAC3-406B-88EB-7B568812BEFC}"/>
    <hyperlink ref="V363" r:id="rId65" xr:uid="{3D0B04D6-466E-4E9C-8E19-726D71B1BF88}"/>
    <hyperlink ref="V235" r:id="rId66" xr:uid="{41C4C638-48A6-4D53-BF69-0ED4CBB7605F}"/>
    <hyperlink ref="V241" r:id="rId67" xr:uid="{B94DF703-CE31-41E7-B014-EA63CA6D43B7}"/>
    <hyperlink ref="V403" r:id="rId68" xr:uid="{047DB5DF-3852-43AB-AB66-8483EC4DEF68}"/>
    <hyperlink ref="V307" r:id="rId69" xr:uid="{759A5457-C2F0-4520-BCD9-7365BB3ECB37}"/>
    <hyperlink ref="V573" r:id="rId70" xr:uid="{4B5647C8-4A95-42CB-9A8C-18CCDD1416E5}"/>
    <hyperlink ref="V497" r:id="rId71" xr:uid="{971B0402-05CA-4A06-AF83-E280C1EF6627}"/>
    <hyperlink ref="V353" r:id="rId72" xr:uid="{4FB8C982-E8A4-4966-B8A8-DA7E3F13081A}"/>
    <hyperlink ref="V409" r:id="rId73" xr:uid="{222E0AF4-AB6C-4ADD-8F7E-03FCED99AAE0}"/>
    <hyperlink ref="V381" r:id="rId74" xr:uid="{686CE197-C91B-44C0-BF43-259D30E92973}"/>
    <hyperlink ref="V501" r:id="rId75" xr:uid="{3098A0D4-D2A5-4C08-8F15-4CE2D258DA98}"/>
    <hyperlink ref="V392" r:id="rId76" xr:uid="{973E6601-06D3-45BA-89B7-91C749D41536}"/>
    <hyperlink ref="V576" r:id="rId77" xr:uid="{BD68E16E-C39D-463A-A3C9-104D47FA0067}"/>
    <hyperlink ref="V504" r:id="rId78" xr:uid="{CC863140-FB78-4F9B-9CEB-C40B4D6E7653}"/>
    <hyperlink ref="V520" r:id="rId79" xr:uid="{E142E5F7-184C-4354-8E4B-6F2280D9C6CF}"/>
    <hyperlink ref="V579" r:id="rId80" xr:uid="{4991A4FA-D9E1-4041-938F-539E77513809}"/>
    <hyperlink ref="V578" r:id="rId81" xr:uid="{955A41A6-1FC9-4050-B5E2-E518916199A1}"/>
    <hyperlink ref="V243" r:id="rId82" xr:uid="{60FE108A-B448-46BA-93B1-D316914FBD5D}"/>
    <hyperlink ref="V577" r:id="rId83" xr:uid="{6051774B-21DB-46D8-9410-452B3EDC237E}"/>
    <hyperlink ref="V581" r:id="rId84" xr:uid="{63E24184-1FC5-4555-8166-7A4E9C7EF807}"/>
    <hyperlink ref="V480" r:id="rId85" xr:uid="{37F70FDE-FCB4-44D8-A22C-332831D49E36}"/>
    <hyperlink ref="V339" r:id="rId86" xr:uid="{013E056F-81CE-4733-BAFF-8F8C0CB5EE10}"/>
    <hyperlink ref="V379" r:id="rId87" xr:uid="{B4349779-DA9D-4935-8A5B-18087EFAF6BF}"/>
    <hyperlink ref="V507" r:id="rId88" xr:uid="{C347FF10-3CE7-4FA2-9E6A-6441764CF24C}"/>
    <hyperlink ref="V298" r:id="rId89" xr:uid="{B2A41EB8-FCFD-4535-8661-219E3980CD3B}"/>
    <hyperlink ref="V346" r:id="rId90" xr:uid="{790C6332-A0DC-4420-941F-9D82EE0F9AD1}"/>
    <hyperlink ref="V39" r:id="rId91" xr:uid="{ECF42CED-A145-42FC-A91F-FE3F665E7AA6}"/>
    <hyperlink ref="V509" r:id="rId92" display="giovannisegura01@icloud.comalejandroruiz@aruslogistic.com" xr:uid="{8103650D-F9DE-4913-BE88-1C346C4E4DEC}"/>
    <hyperlink ref="V475" r:id="rId93" xr:uid="{45716558-1E6D-574A-A83C-F0C7A74D7DF2}"/>
    <hyperlink ref="V586" r:id="rId94" display="carlos@excesso.com" xr:uid="{C0D6C44A-CB16-0846-A02A-F2870C945454}"/>
    <hyperlink ref="V588" r:id="rId95" xr:uid="{070731DA-BCDD-B146-B8A9-7B0614AC8B81}"/>
    <hyperlink ref="V591" r:id="rId96" xr:uid="{E93FE6CF-7362-A244-B257-482266645032}"/>
    <hyperlink ref="V514" r:id="rId97" xr:uid="{451D64EC-BA05-4E6E-86DC-D503B2B10804}"/>
    <hyperlink ref="V593" r:id="rId98" xr:uid="{FFD0264D-D00D-4B2B-ABAA-F05733A79131}"/>
    <hyperlink ref="V594" r:id="rId99" xr:uid="{27289905-2D29-428C-A66F-2244CDA24134}"/>
    <hyperlink ref="V595" r:id="rId100" xr:uid="{2580F85B-7DAF-47B2-A0E5-6313959DF8FB}"/>
    <hyperlink ref="V596" r:id="rId101" xr:uid="{1FBEF7A3-800A-454E-B8A4-B1A22D3776B9}"/>
    <hyperlink ref="V600" r:id="rId102" xr:uid="{86050D99-8421-42AA-99ED-08DF37187CBE}"/>
    <hyperlink ref="V598" r:id="rId103" xr:uid="{C910BC2E-BF24-4E8E-A22D-B0414FF2F0C3}"/>
    <hyperlink ref="V590" r:id="rId104" xr:uid="{4B98C416-2EA5-4638-AF8D-20681F033180}"/>
    <hyperlink ref="V597" r:id="rId105" xr:uid="{B78DBE2B-CA42-4874-BD48-A8138F1B454D}"/>
    <hyperlink ref="V589" r:id="rId106" xr:uid="{CB8D93B8-C232-4B7C-9237-C150248027C9}"/>
    <hyperlink ref="V423" r:id="rId107" xr:uid="{000841CF-111C-4877-B7C2-CC3687DFC83D}"/>
    <hyperlink ref="V601" r:id="rId108" xr:uid="{9025FEB0-9BD7-4DF0-9FFC-B7562E984D00}"/>
    <hyperlink ref="V522" r:id="rId109" xr:uid="{614BCBB8-AEFE-44D5-B748-F46C33324E2A}"/>
    <hyperlink ref="V604" r:id="rId110" xr:uid="{BD2C5E6B-A52B-4245-917B-A4FBA94BAB61}"/>
    <hyperlink ref="V605" r:id="rId111" xr:uid="{A101F377-EA94-4C97-97E1-A275C0DDFBC4}"/>
    <hyperlink ref="V606" r:id="rId112" xr:uid="{67AC4596-01DB-4E7D-8287-45CFB673C9B0}"/>
    <hyperlink ref="V465" r:id="rId113" xr:uid="{F8B11614-9A94-49CD-BD00-202AD1CF9811}"/>
    <hyperlink ref="V290" r:id="rId114" xr:uid="{2560F2CA-BC49-4958-AE5C-8EB8682A8715}"/>
    <hyperlink ref="V512" r:id="rId115" xr:uid="{59C9581D-403C-4A51-BE38-F1A8850319BC}"/>
    <hyperlink ref="V460" r:id="rId116" xr:uid="{96E4795A-2B79-4B5F-9EBB-02AFD54BA533}"/>
    <hyperlink ref="V439" r:id="rId117" xr:uid="{5410867D-AD65-48F2-B232-36D71846A9DC}"/>
    <hyperlink ref="V387" r:id="rId118" xr:uid="{53BAD290-29AD-4F42-A394-B3ACFF71A9C4}"/>
    <hyperlink ref="V608" r:id="rId119" xr:uid="{3A8E6852-1137-49F3-8347-598D30D081D4}"/>
    <hyperlink ref="V329" r:id="rId120" display="nancychez@gmail.com" xr:uid="{8F49E58F-DE2D-4BDE-8E7B-4A0EEBAF803F}"/>
    <hyperlink ref="V456" r:id="rId121" xr:uid="{2E028D20-498E-4DB4-A3CF-707CBCA40FDD}"/>
    <hyperlink ref="V333" r:id="rId122" xr:uid="{FEB86AF6-8EA3-4EBC-AE74-E5D2D39E3846}"/>
    <hyperlink ref="V610" r:id="rId123" display="gaby_lizano@yahoo.com" xr:uid="{5D670EA5-C65F-2443-904A-304EB097DC11}"/>
    <hyperlink ref="V431" r:id="rId124" xr:uid="{A82928CF-05BA-412E-9C86-3D1F4BE1B75E}"/>
    <hyperlink ref="V611" r:id="rId125" xr:uid="{33AAEA84-5619-4478-881F-C23151D871BA}"/>
    <hyperlink ref="V253" r:id="rId126" xr:uid="{9D0E7664-9D03-4224-8D9A-ACF0E24A2E2E}"/>
    <hyperlink ref="V612" r:id="rId127" display="gabriela.perez@ar-holdings.com" xr:uid="{A48B1C47-95B2-427E-9F57-2A6AC953BD60}"/>
    <hyperlink ref="V613" r:id="rId128" xr:uid="{86C4C9B9-54A9-429A-BD59-341639075B57}"/>
    <hyperlink ref="V284" r:id="rId129" xr:uid="{A37590F4-1336-4406-9C8D-D71C9739DDA7}"/>
    <hyperlink ref="V614" r:id="rId130" xr:uid="{7C020AD6-2D1B-4021-892F-354BBD3545D3}"/>
    <hyperlink ref="V615" r:id="rId131" xr:uid="{EDAAB95D-7DEC-4246-8B4D-3FBAF6B575EB}"/>
    <hyperlink ref="V616" r:id="rId132" xr:uid="{E7893D7B-61A2-4028-8759-73B142D47285}"/>
    <hyperlink ref="V617" r:id="rId133" xr:uid="{808F9F5D-9953-473F-8449-F7D073C07677}"/>
    <hyperlink ref="V618" r:id="rId134" xr:uid="{95293AA1-B582-8D45-9A25-6FCEF85E80E3}"/>
    <hyperlink ref="V620" r:id="rId135" xr:uid="{15E0EBCD-9D45-41BD-812F-B31F6CE3D311}"/>
    <hyperlink ref="V358" r:id="rId136" xr:uid="{EA4D5171-3FF5-40CF-9E69-EAFDD487A8B3}"/>
    <hyperlink ref="V621" r:id="rId137" xr:uid="{86B14488-26AF-7A45-BDDD-13F6D1B697ED}"/>
    <hyperlink ref="V622" r:id="rId138" xr:uid="{70CC53A5-DE4C-6A41-9BB8-E74356989C17}"/>
    <hyperlink ref="V539" r:id="rId139" xr:uid="{74498928-9539-4DFD-B289-C7B28F28D7B1}"/>
    <hyperlink ref="V158" r:id="rId140" display="benigna_rosales@unicomer.comjosue_zeledon@unicomer.com" xr:uid="{0A833D71-EE21-1042-9048-51F07D657CC7}"/>
    <hyperlink ref="V351" r:id="rId141" xr:uid="{8D4903F2-2C45-47A5-B9B2-44EBF3BCE0D1}"/>
    <hyperlink ref="V454" r:id="rId142" xr:uid="{A3F6DDA1-A296-3A41-82E7-0628D22CF748}"/>
    <hyperlink ref="V315" r:id="rId143" xr:uid="{526DD202-4A7F-DE47-9F29-7091DCC03A26}"/>
    <hyperlink ref="V344" r:id="rId144" xr:uid="{5C6A901F-4FC0-4374-83E7-9631F954F51E}"/>
    <hyperlink ref="V343" r:id="rId145" display="hazucena@saeg.com" xr:uid="{00000000-0004-0000-0000-000014000000}"/>
    <hyperlink ref="V367" r:id="rId146" xr:uid="{78170972-F804-42B3-8BB5-07178FCF7350}"/>
    <hyperlink ref="V626" r:id="rId147" xr:uid="{34084F17-FD23-41E9-A709-CA2E6A284D4F}"/>
    <hyperlink ref="V455" r:id="rId148" xr:uid="{8B665D5A-27CB-784B-A872-E68C7B0EEAD9}"/>
    <hyperlink ref="V246" r:id="rId149" xr:uid="{437E5196-288F-7F40-8A92-AEDD208C57F1}"/>
    <hyperlink ref="V632" r:id="rId150" xr:uid="{8104C8B8-033C-E944-83D2-2DDFCB0A4F91}"/>
    <hyperlink ref="V633" r:id="rId151" xr:uid="{28C925AA-36D9-8C48-B83A-5B2119C99A61}"/>
    <hyperlink ref="V635" r:id="rId152" xr:uid="{050F11DD-8988-495F-BC90-50F17A1D3ADD}"/>
    <hyperlink ref="V624" r:id="rId153" xr:uid="{0B8FA914-89EF-42EF-A52E-8D00E72B201E}"/>
    <hyperlink ref="V332" r:id="rId154" xr:uid="{6A0BF98C-D03E-4E4B-90A6-E6439AF05E0D}"/>
    <hyperlink ref="V640" r:id="rId155" xr:uid="{A4079574-840C-474F-9539-7DD62439481C}"/>
    <hyperlink ref="V627" r:id="rId156" xr:uid="{12D0E346-B25C-C840-92F8-C6C9353500A0}"/>
    <hyperlink ref="V643" r:id="rId157" xr:uid="{020A5B22-04F5-894C-BC31-D8364D0AD5CF}"/>
    <hyperlink ref="V644" r:id="rId158" xr:uid="{95A40DED-1BB1-AD4A-8898-18ED03DD8719}"/>
    <hyperlink ref="V645" r:id="rId159" xr:uid="{1D3EB74E-F962-BB40-BA89-8140DD456838}"/>
    <hyperlink ref="V646" r:id="rId160" xr:uid="{A5ED4931-D606-A743-9B2C-100D8126980F}"/>
    <hyperlink ref="V647" r:id="rId161" xr:uid="{BBC06D9B-B77E-5542-90B2-16BFF4C409D4}"/>
    <hyperlink ref="V648" r:id="rId162" xr:uid="{7AAE8EBB-CE54-442A-9E22-5E1BA89A44AC}"/>
    <hyperlink ref="V649" r:id="rId163" xr:uid="{D5841672-36DA-4679-B922-28AD5D45AE01}"/>
    <hyperlink ref="V650" r:id="rId164" xr:uid="{633AC312-27F1-494F-B0BB-67C29AB61166}"/>
    <hyperlink ref="V651" r:id="rId165" xr:uid="{D59EB9D1-7875-DF42-BC2F-64B3A435E400}"/>
    <hyperlink ref="V654" r:id="rId166" xr:uid="{E5E6692D-A56B-453D-A234-D329DCC244FF}"/>
    <hyperlink ref="V655" r:id="rId167" xr:uid="{16DD080E-31E4-40B9-B9FC-BF59AB4B0027}"/>
    <hyperlink ref="V657" r:id="rId168" xr:uid="{7364BFAD-ECA3-49D7-8B69-0CB2ECAAC1B4}"/>
    <hyperlink ref="V659" r:id="rId169" xr:uid="{461D3227-A8E7-491B-A55B-44FA92F1D0B6}"/>
    <hyperlink ref="V338" r:id="rId170" xr:uid="{21313BB7-78FA-4743-8FC4-47230F2F2C28}"/>
    <hyperlink ref="V660" r:id="rId171" xr:uid="{7012DB69-4A4F-45F1-BB03-F45BBA9DE00C}"/>
    <hyperlink ref="V661" r:id="rId172" xr:uid="{F38A3B72-21E7-468F-83CA-839E357C1850}"/>
    <hyperlink ref="V662" r:id="rId173" xr:uid="{602DE031-57FC-4B63-9B80-2067C3CC74FF}"/>
    <hyperlink ref="V664" r:id="rId174" xr:uid="{E9995A3A-2612-4FCB-AB04-E16ADB1F20C7}"/>
    <hyperlink ref="V663" r:id="rId175" xr:uid="{919F5FFB-6F2B-4065-94C0-1D02DB7C3503}"/>
    <hyperlink ref="V658" r:id="rId176" xr:uid="{6DB1FFE1-72DB-4580-8513-A558C82A379C}"/>
    <hyperlink ref="V665" r:id="rId177" xr:uid="{B1C3A449-41BB-40E5-81F0-B04199ACB29C}"/>
    <hyperlink ref="V666" r:id="rId178" xr:uid="{E224E601-E251-4A40-A257-B37C502CBDEF}"/>
    <hyperlink ref="V667" r:id="rId179" xr:uid="{335DB76C-B2D8-40E9-B262-BA27F306F024}"/>
    <hyperlink ref="V668" r:id="rId180" xr:uid="{1AB9F2BF-8201-45BD-A080-53EAF62C017D}"/>
    <hyperlink ref="V669" r:id="rId181" xr:uid="{416DBE95-26C7-484F-A945-277D1DAFF9AB}"/>
    <hyperlink ref="V670" r:id="rId182" xr:uid="{0E0D7933-41DF-47B7-9319-AEA5CFB7D229}"/>
    <hyperlink ref="V671" r:id="rId183" xr:uid="{DF0C6F02-A988-49E0-ACB1-906391C91166}"/>
    <hyperlink ref="V672" r:id="rId184" xr:uid="{C3CD507D-7C37-4AFD-BCB8-CCF4B0FDBB75}"/>
    <hyperlink ref="V675" r:id="rId185" xr:uid="{77F61FB8-57BC-4856-A39F-F2BFFBB5858F}"/>
    <hyperlink ref="V678" r:id="rId186" xr:uid="{ABE39EEB-56E2-4DFD-BB62-A0EF775F687B}"/>
    <hyperlink ref="V681" r:id="rId187" xr:uid="{639DEC31-CB23-44B6-A274-DB07520EBAFB}"/>
    <hyperlink ref="V682" r:id="rId188" xr:uid="{B4A8C418-AF4B-4B7F-B4A5-D6C84A49D08F}"/>
    <hyperlink ref="V683" r:id="rId189" xr:uid="{FCC6F809-E949-4CFE-A731-85CCB3623976}"/>
    <hyperlink ref="V685" r:id="rId190" xr:uid="{6EF83475-5AE8-41DE-97D5-67D29F061E4C}"/>
    <hyperlink ref="V686" r:id="rId191" xr:uid="{9DCE38E9-1AD3-497D-89AD-D5CF7B7BADB9}"/>
  </hyperlinks>
  <pageMargins left="0.98425196850393704" right="0.23622047244094491" top="0.39370078740157483" bottom="0.74803149606299213" header="0" footer="0"/>
  <pageSetup scale="45" orientation="portrait" r:id="rId19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0D71369B74FA4BA2346C63877959AC" ma:contentTypeVersion="13" ma:contentTypeDescription="Create a new document." ma:contentTypeScope="" ma:versionID="c186d13b400e94e2e8fcc5d9c843785c">
  <xsd:schema xmlns:xsd="http://www.w3.org/2001/XMLSchema" xmlns:xs="http://www.w3.org/2001/XMLSchema" xmlns:p="http://schemas.microsoft.com/office/2006/metadata/properties" xmlns:ns3="8fc05b05-4cd3-4161-9483-304f5ff216f5" xmlns:ns4="72603f49-3e6e-432a-95e9-22a2bb694c87" targetNamespace="http://schemas.microsoft.com/office/2006/metadata/properties" ma:root="true" ma:fieldsID="775ea5336f928705a51d213942aad466" ns3:_="" ns4:_="">
    <xsd:import namespace="8fc05b05-4cd3-4161-9483-304f5ff216f5"/>
    <xsd:import namespace="72603f49-3e6e-432a-95e9-22a2bb694c8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c05b05-4cd3-4161-9483-304f5ff216f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2603f49-3e6e-432a-95e9-22a2bb694c8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F55B0D-CF83-45DD-BF5E-2B934A8320D0}">
  <ds:schemaRefs>
    <ds:schemaRef ds:uri="http://schemas.microsoft.com/sharepoint/v3/contenttype/forms"/>
  </ds:schemaRefs>
</ds:datastoreItem>
</file>

<file path=customXml/itemProps2.xml><?xml version="1.0" encoding="utf-8"?>
<ds:datastoreItem xmlns:ds="http://schemas.openxmlformats.org/officeDocument/2006/customXml" ds:itemID="{0D5E2880-5152-42FB-904F-E9A834B95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c05b05-4cd3-4161-9483-304f5ff216f5"/>
    <ds:schemaRef ds:uri="72603f49-3e6e-432a-95e9-22a2bb694c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D7DDAE-D00B-4564-ADC6-4D63E83D12DE}">
  <ds:schemaRefs>
    <ds:schemaRef ds:uri="http://purl.org/dc/terms/"/>
    <ds:schemaRef ds:uri="http://schemas.microsoft.com/office/infopath/2007/PartnerControls"/>
    <ds:schemaRef ds:uri="8fc05b05-4cd3-4161-9483-304f5ff216f5"/>
    <ds:schemaRef ds:uri="http://purl.org/dc/dcmitype/"/>
    <ds:schemaRef ds:uri="http://purl.org/dc/elements/1.1/"/>
    <ds:schemaRef ds:uri="http://www.w3.org/XML/1998/namespace"/>
    <ds:schemaRef ds:uri="http://schemas.microsoft.com/office/2006/documentManagement/types"/>
    <ds:schemaRef ds:uri="http://schemas.openxmlformats.org/package/2006/metadata/core-properties"/>
    <ds:schemaRef ds:uri="72603f49-3e6e-432a-95e9-22a2bb694c8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Lista de U.C.</vt:lpstr>
      <vt:lpstr>'Lista de U.C.'!Área_de_impresión</vt:lpstr>
    </vt:vector>
  </TitlesOfParts>
  <Manager/>
  <Company>MINISTERIO DE SALUD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NORMALIZACION</dc:creator>
  <cp:keywords/>
  <dc:description/>
  <cp:lastModifiedBy>Jeannette Marín Porras</cp:lastModifiedBy>
  <cp:revision/>
  <dcterms:created xsi:type="dcterms:W3CDTF">2013-08-29T17:39:32Z</dcterms:created>
  <dcterms:modified xsi:type="dcterms:W3CDTF">2024-11-29T19:41:10Z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0x010100640D71369B74FA4BA2346C63877959AC</vt:lpwstr>
  </property>
</Properties>
</file>